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277774\Desktop\"/>
    </mc:Choice>
  </mc:AlternateContent>
  <xr:revisionPtr revIDLastSave="0" documentId="8_{67924808-91E4-43E6-8078-A13D9A415EF9}" xr6:coauthVersionLast="41" xr6:coauthVersionMax="41" xr10:uidLastSave="{00000000-0000-0000-0000-000000000000}"/>
  <bookViews>
    <workbookView xWindow="-120" yWindow="-120" windowWidth="29040" windowHeight="15840" xr2:uid="{E23657C8-7203-4FF1-836F-D76DC10CB867}"/>
  </bookViews>
  <sheets>
    <sheet name="09 Portal da Transparencia" sheetId="1" r:id="rId1"/>
  </sheets>
  <externalReferences>
    <externalReference r:id="rId2"/>
  </externalReferences>
  <definedNames>
    <definedName name="_CTS1">[1]USOS!#REF!</definedName>
    <definedName name="_CTS2">[1]USOS!#REF!</definedName>
    <definedName name="_xlnm.Print_Area" localSheetId="0">'09 Portal da Transparencia'!$A$1:$V$31</definedName>
    <definedName name="CTS">[1]USOS!#REF!</definedName>
    <definedName name="despr1">[1]DESPESAS!#REF!</definedName>
    <definedName name="despr2">#N/A</definedName>
    <definedName name="fontesr1">[1]FONTES!#REF!</definedName>
    <definedName name="Print_Area" localSheetId="0">'09 Portal da Transparencia'!$B$3:$U$23</definedName>
    <definedName name="usosr1">[1]USOS!#REF!</definedName>
    <definedName name="usosr2">#N/A</definedName>
    <definedName name="usosr3">#N/A</definedName>
    <definedName name="usosr4">[1]USOS!#REF!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1" i="1" l="1"/>
  <c r="R23" i="1"/>
  <c r="S23" i="1" s="1"/>
  <c r="R22" i="1"/>
  <c r="S22" i="1" s="1"/>
  <c r="R21" i="1"/>
  <c r="S21" i="1" s="1"/>
  <c r="R20" i="1"/>
  <c r="S20" i="1" s="1"/>
  <c r="R19" i="1"/>
  <c r="S19" i="1" s="1"/>
  <c r="R18" i="1"/>
  <c r="S18" i="1" s="1"/>
  <c r="R17" i="1"/>
  <c r="S17" i="1" s="1"/>
  <c r="S14" i="1"/>
  <c r="R14" i="1"/>
  <c r="R13" i="1"/>
  <c r="S13" i="1" s="1"/>
  <c r="D13" i="1"/>
  <c r="D24" i="1" s="1"/>
  <c r="R12" i="1"/>
  <c r="S12" i="1" s="1"/>
  <c r="N24" i="1"/>
  <c r="R11" i="1"/>
  <c r="S11" i="1" s="1"/>
  <c r="Q24" i="1"/>
  <c r="P24" i="1"/>
  <c r="O24" i="1"/>
  <c r="M24" i="1"/>
  <c r="L24" i="1"/>
  <c r="K24" i="1"/>
  <c r="J24" i="1"/>
  <c r="I24" i="1"/>
  <c r="H24" i="1"/>
  <c r="G24" i="1"/>
  <c r="R10" i="1"/>
  <c r="R24" i="1" l="1"/>
  <c r="S24" i="1" s="1"/>
  <c r="S10" i="1"/>
  <c r="F24" i="1"/>
</calcChain>
</file>

<file path=xl/sharedStrings.xml><?xml version="1.0" encoding="utf-8"?>
<sst xmlns="http://schemas.openxmlformats.org/spreadsheetml/2006/main" count="64" uniqueCount="47">
  <si>
    <t>ACOMPANHAMENTO FINANCEIRO DE AÇÕES, PROGRAMAS E PROJETOS PREVISTOS</t>
  </si>
  <si>
    <t>R$ (MIL)</t>
  </si>
  <si>
    <t>AÇÃO</t>
  </si>
  <si>
    <t>DESCRIÇÃO</t>
  </si>
  <si>
    <t>ORÇAMENTO DO METRÔ PARA 2021 (*)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</si>
  <si>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</si>
  <si>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</si>
  <si>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</si>
  <si>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</si>
  <si>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</si>
  <si>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</si>
  <si>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</si>
  <si>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</si>
  <si>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</si>
  <si>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</si>
  <si>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</si>
  <si>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</si>
  <si>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</si>
  <si>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</si>
  <si>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</si>
  <si>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</si>
  <si>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</si>
  <si>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</si>
  <si>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</si>
  <si>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</si>
  <si>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</si>
  <si>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</si>
  <si>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</si>
  <si>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OPERAÇÃO DAS LINHAS METROVIÁRIAS</t>
  </si>
  <si>
    <t>PORTAS DE PLATAFORMA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</si>
  <si>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</si>
  <si>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</si>
  <si>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</si>
  <si>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</si>
  <si>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</si>
  <si>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</si>
  <si>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</si>
  <si>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</si>
  <si>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</si>
  <si>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>( * )  O Orçamento foi revisado e aprovado na Resolução de Diretoria 237/2021 de 08/07/2021, e reflete os valores publicados na Lei 17.309/20, adequados conforme necessidade e acrescidos do Saldo de Caixa.</t>
  </si>
  <si>
    <t>( 1 ) Conforme informações fornecidas pela Gerência do Escritório Corporativo de Empreendimentos - PMO Corporativo - GPM.</t>
  </si>
  <si>
    <t xml:space="preserve">( 2 ) Item não passível de aferição percentual. </t>
  </si>
  <si>
    <t>( 3 ) Houve revisão nas planilhas de acompanhamento da Linha 17.</t>
  </si>
  <si>
    <t>DF/GPF</t>
  </si>
  <si>
    <t>ACUMULADO DO ANO ATÉ SETEMBRO</t>
  </si>
  <si>
    <t>% de Avanço Físico do Empreendimento até setembro
( 1 )</t>
  </si>
  <si>
    <t>17.54%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</si>
</sst>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libri Light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0" borderId="0"/>
    <xf numFmtId="0" fontId="2" fillId="3" borderId="0" applyNumberFormat="0" applyBorder="0" applyAlignment="0" applyProtection="0"/>
  </cellStyleXfs>
  <cellXfs count="95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5" fillId="0" borderId="0" xfId="2" applyFont="1"/>
    <xf numFmtId="0" fontId="6" fillId="0" borderId="0" xfId="2" applyFont="1" applyAlignment="1">
      <alignment vertical="center"/>
    </xf>
    <xf numFmtId="0" fontId="7" fillId="0" borderId="0" xfId="2" applyFont="1" applyAlignment="1">
      <alignment horizontal="right"/>
    </xf>
    <xf numFmtId="0" fontId="8" fillId="0" borderId="0" xfId="2" applyFont="1"/>
    <xf numFmtId="0" fontId="8" fillId="0" borderId="0" xfId="2" applyFont="1" applyAlignment="1">
      <alignment horizontal="center"/>
    </xf>
    <xf numFmtId="0" fontId="9" fillId="4" borderId="5" xfId="3" applyFont="1" applyFill="1" applyBorder="1" applyAlignment="1">
      <alignment horizontal="center" vertical="center" wrapText="1"/>
    </xf>
    <xf numFmtId="0" fontId="9" fillId="4" borderId="6" xfId="3" applyFont="1" applyFill="1" applyBorder="1" applyAlignment="1">
      <alignment horizontal="center" vertical="center" wrapText="1"/>
    </xf>
    <xf numFmtId="0" fontId="10" fillId="4" borderId="6" xfId="3" applyFont="1" applyFill="1" applyBorder="1" applyAlignment="1">
      <alignment vertical="center" wrapText="1"/>
    </xf>
    <xf numFmtId="0" fontId="10" fillId="4" borderId="7" xfId="3" applyFont="1" applyFill="1" applyBorder="1" applyAlignment="1">
      <alignment vertical="center" wrapText="1"/>
    </xf>
    <xf numFmtId="0" fontId="9" fillId="4" borderId="12" xfId="3" applyFont="1" applyFill="1" applyBorder="1" applyAlignment="1">
      <alignment horizontal="center" vertical="center" wrapText="1"/>
    </xf>
    <xf numFmtId="0" fontId="9" fillId="4" borderId="13" xfId="2" applyFont="1" applyFill="1" applyBorder="1" applyAlignment="1">
      <alignment vertical="center"/>
    </xf>
    <xf numFmtId="0" fontId="10" fillId="4" borderId="14" xfId="1" applyFont="1" applyFill="1" applyBorder="1" applyAlignment="1">
      <alignment vertical="center" wrapText="1"/>
    </xf>
    <xf numFmtId="0" fontId="10" fillId="4" borderId="15" xfId="1" applyFont="1" applyFill="1" applyBorder="1" applyAlignment="1">
      <alignment vertical="center" wrapText="1"/>
    </xf>
    <xf numFmtId="0" fontId="10" fillId="4" borderId="13" xfId="3" applyFont="1" applyFill="1" applyBorder="1" applyAlignment="1">
      <alignment horizontal="center" vertical="center" wrapText="1"/>
    </xf>
    <xf numFmtId="0" fontId="10" fillId="4" borderId="16" xfId="3" applyFont="1" applyFill="1" applyBorder="1" applyAlignment="1">
      <alignment horizontal="center" vertical="center" wrapText="1"/>
    </xf>
    <xf numFmtId="0" fontId="10" fillId="4" borderId="17" xfId="3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3" fillId="0" borderId="0" xfId="2" applyFont="1" applyAlignment="1">
      <alignment vertical="center"/>
    </xf>
    <xf numFmtId="0" fontId="14" fillId="0" borderId="0" xfId="1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center" vertical="center" wrapText="1"/>
    </xf>
    <xf numFmtId="0" fontId="13" fillId="0" borderId="18" xfId="2" applyFont="1" applyBorder="1" applyAlignment="1">
      <alignment vertical="center"/>
    </xf>
    <xf numFmtId="1" fontId="16" fillId="0" borderId="19" xfId="1" applyNumberFormat="1" applyFont="1" applyFill="1" applyBorder="1" applyAlignment="1">
      <alignment horizontal="center" vertical="center"/>
    </xf>
    <xf numFmtId="3" fontId="17" fillId="0" borderId="19" xfId="1" applyNumberFormat="1" applyFont="1" applyFill="1" applyBorder="1" applyAlignment="1">
      <alignment horizontal="right" vertical="center"/>
    </xf>
    <xf numFmtId="0" fontId="18" fillId="0" borderId="22" xfId="3" applyFont="1" applyFill="1" applyBorder="1" applyAlignment="1">
      <alignment horizontal="center" vertical="center" wrapText="1"/>
    </xf>
    <xf numFmtId="3" fontId="16" fillId="0" borderId="19" xfId="1" applyNumberFormat="1" applyFont="1" applyFill="1" applyBorder="1" applyAlignment="1">
      <alignment horizontal="right" vertical="center"/>
    </xf>
    <xf numFmtId="9" fontId="16" fillId="0" borderId="19" xfId="1" applyNumberFormat="1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 wrapText="1"/>
    </xf>
    <xf numFmtId="164" fontId="19" fillId="0" borderId="19" xfId="1" quotePrefix="1" applyNumberFormat="1" applyFont="1" applyFill="1" applyBorder="1" applyAlignment="1">
      <alignment horizontal="center" vertical="center"/>
    </xf>
    <xf numFmtId="0" fontId="18" fillId="0" borderId="0" xfId="3" applyFont="1" applyFill="1" applyBorder="1" applyAlignment="1">
      <alignment horizontal="center" vertical="center" wrapText="1"/>
    </xf>
    <xf numFmtId="9" fontId="17" fillId="0" borderId="22" xfId="1" applyNumberFormat="1" applyFont="1" applyFill="1" applyBorder="1" applyAlignment="1">
      <alignment horizontal="center" vertical="center"/>
    </xf>
    <xf numFmtId="9" fontId="20" fillId="0" borderId="23" xfId="1" applyNumberFormat="1" applyFont="1" applyFill="1" applyBorder="1" applyAlignment="1">
      <alignment horizontal="center" vertical="center"/>
    </xf>
    <xf numFmtId="0" fontId="21" fillId="0" borderId="0" xfId="2" applyFont="1"/>
    <xf numFmtId="0" fontId="22" fillId="0" borderId="0" xfId="2" applyFont="1"/>
    <xf numFmtId="0" fontId="23" fillId="0" borderId="0" xfId="2" applyFont="1"/>
    <xf numFmtId="9" fontId="16" fillId="0" borderId="22" xfId="1" applyNumberFormat="1" applyFont="1" applyFill="1" applyBorder="1" applyAlignment="1">
      <alignment horizontal="center" vertical="center"/>
    </xf>
    <xf numFmtId="9" fontId="24" fillId="0" borderId="23" xfId="1" applyNumberFormat="1" applyFont="1" applyFill="1" applyBorder="1" applyAlignment="1">
      <alignment horizontal="center" vertical="center"/>
    </xf>
    <xf numFmtId="3" fontId="15" fillId="0" borderId="0" xfId="3" applyNumberFormat="1" applyFont="1" applyFill="1" applyBorder="1" applyAlignment="1">
      <alignment horizontal="center" vertical="center" wrapText="1"/>
    </xf>
    <xf numFmtId="9" fontId="24" fillId="0" borderId="22" xfId="1" applyNumberFormat="1" applyFont="1" applyFill="1" applyBorder="1" applyAlignment="1">
      <alignment horizontal="center" vertical="center"/>
    </xf>
    <xf numFmtId="0" fontId="5" fillId="5" borderId="0" xfId="2" applyFont="1" applyFill="1"/>
    <xf numFmtId="0" fontId="3" fillId="5" borderId="0" xfId="2" applyFont="1" applyFill="1"/>
    <xf numFmtId="3" fontId="16" fillId="0" borderId="24" xfId="1" applyNumberFormat="1" applyFont="1" applyFill="1" applyBorder="1" applyAlignment="1">
      <alignment horizontal="right" vertical="center"/>
    </xf>
    <xf numFmtId="3" fontId="17" fillId="0" borderId="24" xfId="1" applyNumberFormat="1" applyFont="1" applyFill="1" applyBorder="1" applyAlignment="1">
      <alignment horizontal="right" vertical="center"/>
    </xf>
    <xf numFmtId="0" fontId="19" fillId="0" borderId="19" xfId="1" quotePrefix="1" applyNumberFormat="1" applyFont="1" applyFill="1" applyBorder="1" applyAlignment="1">
      <alignment horizontal="center" vertical="center"/>
    </xf>
    <xf numFmtId="0" fontId="25" fillId="4" borderId="19" xfId="2" applyFont="1" applyFill="1" applyBorder="1"/>
    <xf numFmtId="3" fontId="26" fillId="4" borderId="25" xfId="2" applyNumberFormat="1" applyFont="1" applyFill="1" applyBorder="1" applyAlignment="1">
      <alignment horizontal="right" vertical="center"/>
    </xf>
    <xf numFmtId="9" fontId="27" fillId="5" borderId="22" xfId="1" applyNumberFormat="1" applyFont="1" applyFill="1" applyBorder="1" applyAlignment="1">
      <alignment vertical="center"/>
    </xf>
    <xf numFmtId="3" fontId="26" fillId="4" borderId="26" xfId="1" applyNumberFormat="1" applyFont="1" applyFill="1" applyBorder="1" applyAlignment="1">
      <alignment horizontal="right" vertical="center"/>
    </xf>
    <xf numFmtId="9" fontId="27" fillId="4" borderId="25" xfId="1" applyNumberFormat="1" applyFont="1" applyFill="1" applyBorder="1" applyAlignment="1">
      <alignment horizontal="center" vertical="center"/>
    </xf>
    <xf numFmtId="9" fontId="28" fillId="5" borderId="23" xfId="1" applyNumberFormat="1" applyFont="1" applyFill="1" applyBorder="1" applyAlignment="1">
      <alignment vertical="center"/>
    </xf>
    <xf numFmtId="9" fontId="28" fillId="4" borderId="25" xfId="1" applyNumberFormat="1" applyFont="1" applyFill="1" applyBorder="1" applyAlignment="1">
      <alignment horizontal="center" vertical="center"/>
    </xf>
    <xf numFmtId="0" fontId="29" fillId="0" borderId="27" xfId="1" applyFont="1" applyFill="1" applyBorder="1" applyAlignment="1">
      <alignment horizontal="center" vertical="center" textRotation="90"/>
    </xf>
    <xf numFmtId="0" fontId="29" fillId="0" borderId="27" xfId="1" applyFont="1" applyFill="1" applyBorder="1" applyAlignment="1">
      <alignment horizontal="left" vertical="center" indent="2"/>
    </xf>
    <xf numFmtId="0" fontId="29" fillId="0" borderId="27" xfId="1" applyFont="1" applyFill="1" applyBorder="1" applyAlignment="1">
      <alignment vertical="center"/>
    </xf>
    <xf numFmtId="9" fontId="30" fillId="0" borderId="0" xfId="1" applyNumberFormat="1" applyFont="1" applyFill="1" applyBorder="1" applyAlignment="1">
      <alignment horizontal="center" vertical="center"/>
    </xf>
    <xf numFmtId="3" fontId="20" fillId="0" borderId="27" xfId="1" applyNumberFormat="1" applyFont="1" applyFill="1" applyBorder="1" applyAlignment="1">
      <alignment horizontal="right" vertical="center"/>
    </xf>
    <xf numFmtId="9" fontId="24" fillId="0" borderId="27" xfId="1" applyNumberFormat="1" applyFont="1" applyFill="1" applyBorder="1" applyAlignment="1">
      <alignment horizontal="center" vertical="center"/>
    </xf>
    <xf numFmtId="9" fontId="24" fillId="0" borderId="0" xfId="1" applyNumberFormat="1" applyFont="1" applyFill="1" applyBorder="1" applyAlignment="1">
      <alignment horizontal="center" vertical="center"/>
    </xf>
    <xf numFmtId="0" fontId="31" fillId="0" borderId="0" xfId="2" applyFont="1"/>
    <xf numFmtId="0" fontId="32" fillId="0" borderId="0" xfId="2" applyFont="1"/>
    <xf numFmtId="3" fontId="3" fillId="0" borderId="0" xfId="2" applyNumberFormat="1" applyFont="1"/>
    <xf numFmtId="14" fontId="3" fillId="0" borderId="0" xfId="2" applyNumberFormat="1" applyFont="1" applyAlignment="1">
      <alignment horizontal="left"/>
    </xf>
    <xf numFmtId="14" fontId="33" fillId="0" borderId="0" xfId="2" applyNumberFormat="1" applyFont="1" applyAlignment="1">
      <alignment horizontal="left"/>
    </xf>
    <xf numFmtId="0" fontId="3" fillId="7" borderId="0" xfId="2" applyFont="1" applyFill="1"/>
    <xf numFmtId="0" fontId="31" fillId="0" borderId="0" xfId="2" applyFont="1" applyAlignment="1">
      <alignment horizontal="left" wrapText="1"/>
    </xf>
    <xf numFmtId="0" fontId="17" fillId="0" borderId="19" xfId="2" applyFont="1" applyBorder="1" applyAlignment="1">
      <alignment horizontal="left" vertical="center" wrapText="1" indent="2"/>
    </xf>
    <xf numFmtId="1" fontId="16" fillId="0" borderId="0" xfId="1" applyNumberFormat="1" applyFont="1" applyFill="1" applyBorder="1" applyAlignment="1">
      <alignment horizontal="left" vertical="justify"/>
    </xf>
    <xf numFmtId="0" fontId="17" fillId="0" borderId="20" xfId="2" applyFont="1" applyBorder="1" applyAlignment="1">
      <alignment horizontal="left" vertical="center" wrapText="1" indent="2"/>
    </xf>
    <xf numFmtId="0" fontId="17" fillId="0" borderId="21" xfId="2" applyFont="1" applyBorder="1" applyAlignment="1">
      <alignment horizontal="left" vertical="center" wrapText="1" indent="2"/>
    </xf>
    <xf numFmtId="0" fontId="17" fillId="0" borderId="24" xfId="2" applyFont="1" applyBorder="1" applyAlignment="1">
      <alignment horizontal="left" vertical="center" wrapText="1" indent="2"/>
    </xf>
    <xf numFmtId="0" fontId="26" fillId="4" borderId="20" xfId="2" applyFont="1" applyFill="1" applyBorder="1" applyAlignment="1">
      <alignment horizontal="left" vertical="center" wrapText="1"/>
    </xf>
    <xf numFmtId="0" fontId="26" fillId="4" borderId="21" xfId="2" applyFont="1" applyFill="1" applyBorder="1" applyAlignment="1">
      <alignment horizontal="left" vertical="center" wrapText="1"/>
    </xf>
    <xf numFmtId="0" fontId="9" fillId="4" borderId="11" xfId="3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 wrapText="1"/>
    </xf>
    <xf numFmtId="0" fontId="10" fillId="4" borderId="10" xfId="1" applyFont="1" applyFill="1" applyBorder="1" applyAlignment="1">
      <alignment horizontal="center" vertical="center" wrapText="1"/>
    </xf>
    <xf numFmtId="0" fontId="10" fillId="4" borderId="1" xfId="3" applyFont="1" applyFill="1" applyBorder="1" applyAlignment="1">
      <alignment horizontal="center" vertical="center" wrapText="1"/>
    </xf>
    <xf numFmtId="0" fontId="10" fillId="4" borderId="8" xfId="3" applyFont="1" applyFill="1" applyBorder="1" applyAlignment="1">
      <alignment horizontal="center" vertical="center" wrapText="1"/>
    </xf>
    <xf numFmtId="0" fontId="10" fillId="5" borderId="4" xfId="3" applyFont="1" applyFill="1" applyBorder="1" applyAlignment="1">
      <alignment horizontal="center" vertical="center" wrapText="1"/>
    </xf>
    <xf numFmtId="0" fontId="10" fillId="5" borderId="0" xfId="3" applyFont="1" applyFill="1" applyBorder="1" applyAlignment="1">
      <alignment horizontal="center" vertical="center" wrapText="1"/>
    </xf>
    <xf numFmtId="0" fontId="9" fillId="4" borderId="9" xfId="3" applyFont="1" applyFill="1" applyBorder="1" applyAlignment="1">
      <alignment horizontal="center" vertical="center" wrapText="1"/>
    </xf>
    <xf numFmtId="0" fontId="10" fillId="4" borderId="5" xfId="3" applyFont="1" applyFill="1" applyBorder="1" applyAlignment="1">
      <alignment horizontal="center" vertical="center" wrapText="1"/>
    </xf>
    <xf numFmtId="0" fontId="10" fillId="4" borderId="7" xfId="3" applyFont="1" applyFill="1" applyBorder="1" applyAlignment="1">
      <alignment horizontal="center" vertical="center" wrapText="1"/>
    </xf>
    <xf numFmtId="0" fontId="10" fillId="6" borderId="1" xfId="3" applyFont="1" applyFill="1" applyBorder="1" applyAlignment="1">
      <alignment horizontal="center" vertical="center" wrapText="1"/>
    </xf>
    <xf numFmtId="0" fontId="10" fillId="6" borderId="8" xfId="3" applyFont="1" applyFill="1" applyBorder="1" applyAlignment="1">
      <alignment horizontal="center" vertical="center" wrapText="1"/>
    </xf>
    <xf numFmtId="0" fontId="10" fillId="6" borderId="13" xfId="3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8" xfId="3" applyFont="1" applyFill="1" applyBorder="1" applyAlignment="1">
      <alignment horizontal="center" vertical="center" wrapText="1"/>
    </xf>
  </cellXfs>
  <cellStyles count="4">
    <cellStyle name="20% - Ênfase5" xfId="1" builtinId="46"/>
    <cellStyle name="60% - Ênfase5 3" xfId="3" xr:uid="{2D27FE61-14D0-4A71-9669-FC1997A0175D}"/>
    <cellStyle name="Normal" xfId="0" builtinId="0"/>
    <cellStyle name="Normal 8" xfId="2" xr:uid="{4ED447B6-E418-4A1E-A4BA-2ADADE650B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1886566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E4F885-CAFD-4D4A-85CD-D39AF3C12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82835" y="80737"/>
          <a:ext cx="2293511" cy="9239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personal/crcandido_metrosp_com_br/Documents/BACKUP%20CPO%2016-03-20/Acompanhamento/Financeiro%20SOE/ACOMPF21/SOE%20Fontes%20e%20Usos%20(EXECU&#199;&#195;O)/08_2021%20SOE%20EXECU&#199;&#195;O%20(ECON%20E%20FIN)/08%202021%20Fontes%20e%20Usos.xlsx?C5FE48D4" TargetMode="External"/><Relationship Id="rId1" Type="http://schemas.openxmlformats.org/officeDocument/2006/relationships/externalLinkPath" Target="file:///\\C5FE48D4\08%202021%20Fontes%20e%20U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TES"/>
      <sheetName val="USOS"/>
      <sheetName val="Pessoal"/>
      <sheetName val="DESPESAS"/>
      <sheetName val="RECEITAS"/>
      <sheetName val="Plan1"/>
      <sheetName val="Consistência"/>
      <sheetName val="USOS (ECONÔMICO - SOE)"/>
      <sheetName val="Detalhe &quot;outros&quot; L5 (USOS)"/>
      <sheetName val="DIGITAÇÃO (FONTES E APLICAÇÕES)"/>
      <sheetName val="DIGIT (TESOURO - DET. FONTES)"/>
      <sheetName val="ESTRUTURA SOE (RUF)"/>
      <sheetName val="Transparência"/>
      <sheetName val="Lista de Fo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61312-8ADA-4A4D-ACDA-8A5CF9FD2588}">
  <sheetPr>
    <pageSetUpPr fitToPage="1"/>
  </sheetPr>
  <dimension ref="A1:CH16220"/>
  <sheetViews>
    <sheetView showGridLines="0" tabSelected="1" topLeftCell="A4" zoomScale="55" zoomScaleNormal="55" zoomScaleSheetLayoutView="55" zoomScalePageLayoutView="80" workbookViewId="0">
      <selection activeCell="AC16" sqref="AC16"/>
    </sheetView>
  </sheetViews>
  <sheetFormatPr defaultColWidth="3.5703125" defaultRowHeight="25.5" x14ac:dyDescent="0.35"/>
  <cols>
    <col min="1" max="1" width="23.28515625" style="1" customWidth="1"/>
    <col min="2" max="2" width="12.7109375" style="1" customWidth="1"/>
    <col min="3" max="3" width="104.42578125" style="1" customWidth="1"/>
    <col min="4" max="4" width="28.7109375" style="1" customWidth="1"/>
    <col min="5" max="5" width="2.28515625" style="2" customWidth="1"/>
    <col min="6" max="11" width="21" style="1" hidden="1" customWidth="1"/>
    <col min="12" max="12" width="19.42578125" style="1" hidden="1" customWidth="1"/>
    <col min="13" max="13" width="13.7109375" style="1" customWidth="1"/>
    <col min="14" max="14" width="30.28515625" style="1" bestFit="1" customWidth="1"/>
    <col min="15" max="17" width="21" style="1" hidden="1" customWidth="1"/>
    <col min="18" max="18" width="28.7109375" style="1" customWidth="1"/>
    <col min="19" max="19" width="28.7109375" style="67" customWidth="1"/>
    <col min="20" max="20" width="2.28515625" style="2" customWidth="1"/>
    <col min="21" max="21" width="28.7109375" style="3" customWidth="1"/>
    <col min="22" max="22" width="4.140625" style="4" customWidth="1"/>
    <col min="23" max="53" width="24.140625" style="4" customWidth="1"/>
    <col min="54" max="85" width="7.85546875" style="4" customWidth="1"/>
    <col min="86" max="16384" width="3.5703125" style="1"/>
  </cols>
  <sheetData>
    <row r="1" spans="1:85" ht="6" customHeight="1" x14ac:dyDescent="0.35">
      <c r="S1" s="1"/>
    </row>
    <row r="2" spans="1:85" ht="33.75" customHeight="1" x14ac:dyDescent="0.35">
      <c r="A2" s="5" t="s">
        <v>0</v>
      </c>
      <c r="S2" s="1"/>
    </row>
    <row r="3" spans="1:85" ht="61.5" customHeight="1" x14ac:dyDescent="0.35">
      <c r="S3" s="6" t="s">
        <v>1</v>
      </c>
      <c r="T3" s="7"/>
      <c r="U3" s="8"/>
    </row>
    <row r="4" spans="1:85" ht="39" customHeight="1" x14ac:dyDescent="0.35">
      <c r="A4" s="77" t="s">
        <v>2</v>
      </c>
      <c r="B4" s="79" t="s">
        <v>3</v>
      </c>
      <c r="C4" s="80"/>
      <c r="D4" s="83" t="s">
        <v>4</v>
      </c>
      <c r="E4" s="85"/>
      <c r="F4" s="9"/>
      <c r="G4" s="10"/>
      <c r="H4" s="10"/>
      <c r="I4" s="10"/>
      <c r="J4" s="10"/>
      <c r="K4" s="10"/>
      <c r="L4" s="11"/>
      <c r="M4" s="11"/>
      <c r="N4" s="11"/>
      <c r="O4" s="11"/>
      <c r="P4" s="11"/>
      <c r="Q4" s="11"/>
      <c r="R4" s="11"/>
      <c r="S4" s="12"/>
      <c r="T4" s="86"/>
      <c r="U4" s="90" t="s">
        <v>45</v>
      </c>
    </row>
    <row r="5" spans="1:85" ht="39" customHeight="1" x14ac:dyDescent="0.35">
      <c r="A5" s="78"/>
      <c r="B5" s="81"/>
      <c r="C5" s="82"/>
      <c r="D5" s="84"/>
      <c r="E5" s="85"/>
      <c r="F5" s="93" t="s">
        <v>5</v>
      </c>
      <c r="G5" s="76" t="s">
        <v>6</v>
      </c>
      <c r="H5" s="76" t="s">
        <v>7</v>
      </c>
      <c r="I5" s="76" t="s">
        <v>8</v>
      </c>
      <c r="J5" s="76" t="s">
        <v>9</v>
      </c>
      <c r="K5" s="76" t="s">
        <v>10</v>
      </c>
      <c r="L5" s="76" t="s">
        <v>11</v>
      </c>
      <c r="M5" s="76" t="s">
        <v>12</v>
      </c>
      <c r="N5" s="76" t="s">
        <v>13</v>
      </c>
      <c r="O5" s="76" t="s">
        <v>14</v>
      </c>
      <c r="P5" s="76" t="s">
        <v>15</v>
      </c>
      <c r="Q5" s="87" t="s">
        <v>16</v>
      </c>
      <c r="R5" s="88" t="s">
        <v>44</v>
      </c>
      <c r="S5" s="89"/>
      <c r="T5" s="86"/>
      <c r="U5" s="91"/>
    </row>
    <row r="6" spans="1:85" ht="36.75" customHeight="1" x14ac:dyDescent="0.35">
      <c r="A6" s="78"/>
      <c r="B6" s="81"/>
      <c r="C6" s="82"/>
      <c r="D6" s="84"/>
      <c r="E6" s="85"/>
      <c r="F6" s="94"/>
      <c r="G6" s="76"/>
      <c r="H6" s="76"/>
      <c r="I6" s="76"/>
      <c r="J6" s="76"/>
      <c r="K6" s="76"/>
      <c r="L6" s="76"/>
      <c r="M6" s="76"/>
      <c r="N6" s="76"/>
      <c r="O6" s="76"/>
      <c r="P6" s="76"/>
      <c r="Q6" s="87"/>
      <c r="R6" s="9" t="s">
        <v>17</v>
      </c>
      <c r="S6" s="13" t="s">
        <v>18</v>
      </c>
      <c r="T6" s="86"/>
      <c r="U6" s="91"/>
    </row>
    <row r="7" spans="1:85" ht="33" customHeight="1" x14ac:dyDescent="0.35">
      <c r="A7" s="14"/>
      <c r="B7" s="15"/>
      <c r="C7" s="16"/>
      <c r="D7" s="17" t="s">
        <v>19</v>
      </c>
      <c r="E7" s="85"/>
      <c r="F7" s="17" t="s">
        <v>20</v>
      </c>
      <c r="G7" s="18" t="s">
        <v>20</v>
      </c>
      <c r="H7" s="18" t="s">
        <v>20</v>
      </c>
      <c r="I7" s="18" t="s">
        <v>20</v>
      </c>
      <c r="J7" s="18" t="s">
        <v>20</v>
      </c>
      <c r="K7" s="18" t="s">
        <v>20</v>
      </c>
      <c r="L7" s="18" t="s">
        <v>20</v>
      </c>
      <c r="M7" s="18" t="s">
        <v>20</v>
      </c>
      <c r="N7" s="18" t="s">
        <v>20</v>
      </c>
      <c r="O7" s="18" t="s">
        <v>20</v>
      </c>
      <c r="P7" s="18" t="s">
        <v>20</v>
      </c>
      <c r="Q7" s="18" t="s">
        <v>20</v>
      </c>
      <c r="R7" s="19" t="s">
        <v>21</v>
      </c>
      <c r="S7" s="17" t="s">
        <v>22</v>
      </c>
      <c r="T7" s="86"/>
      <c r="U7" s="92"/>
    </row>
    <row r="8" spans="1:85" ht="16.5" customHeight="1" x14ac:dyDescent="0.35">
      <c r="B8" s="20"/>
      <c r="C8" s="20"/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85" s="25" customFormat="1" ht="60" customHeight="1" x14ac:dyDescent="0.25">
      <c r="A9" s="22" t="s">
        <v>23</v>
      </c>
      <c r="B9" s="23"/>
      <c r="C9" s="23"/>
      <c r="D9" s="23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</row>
    <row r="10" spans="1:85" ht="48.75" customHeight="1" x14ac:dyDescent="0.35">
      <c r="A10" s="26">
        <v>2131</v>
      </c>
      <c r="B10" s="71" t="s">
        <v>24</v>
      </c>
      <c r="C10" s="72"/>
      <c r="D10" s="27">
        <v>19367</v>
      </c>
      <c r="E10" s="28"/>
      <c r="F10" s="29">
        <v>299</v>
      </c>
      <c r="G10" s="29">
        <v>5610</v>
      </c>
      <c r="H10" s="29">
        <v>507</v>
      </c>
      <c r="I10" s="29">
        <v>407</v>
      </c>
      <c r="J10" s="29">
        <v>430</v>
      </c>
      <c r="K10" s="29">
        <v>530</v>
      </c>
      <c r="L10" s="29">
        <v>713</v>
      </c>
      <c r="M10" s="29">
        <v>774</v>
      </c>
      <c r="N10" s="29">
        <v>670</v>
      </c>
      <c r="O10" s="29">
        <v>0</v>
      </c>
      <c r="P10" s="29">
        <v>0</v>
      </c>
      <c r="Q10" s="29">
        <v>0</v>
      </c>
      <c r="R10" s="27">
        <f>SUM(F10:Q10)</f>
        <v>9940</v>
      </c>
      <c r="S10" s="30">
        <f>R10/D10</f>
        <v>0.51324417824133839</v>
      </c>
      <c r="T10" s="31"/>
      <c r="U10" s="32" t="s">
        <v>25</v>
      </c>
    </row>
    <row r="11" spans="1:85" ht="48.75" customHeight="1" x14ac:dyDescent="0.35">
      <c r="A11" s="26">
        <v>2132</v>
      </c>
      <c r="B11" s="71" t="s">
        <v>26</v>
      </c>
      <c r="C11" s="72"/>
      <c r="D11" s="27">
        <v>2511</v>
      </c>
      <c r="E11" s="33"/>
      <c r="F11" s="29">
        <v>4</v>
      </c>
      <c r="G11" s="29">
        <v>143</v>
      </c>
      <c r="H11" s="29">
        <v>142</v>
      </c>
      <c r="I11" s="29">
        <v>83</v>
      </c>
      <c r="J11" s="29">
        <v>220</v>
      </c>
      <c r="K11" s="29">
        <v>85</v>
      </c>
      <c r="L11" s="29">
        <v>84</v>
      </c>
      <c r="M11" s="29">
        <v>142</v>
      </c>
      <c r="N11" s="29">
        <v>40</v>
      </c>
      <c r="O11" s="29">
        <v>0</v>
      </c>
      <c r="P11" s="29">
        <v>0</v>
      </c>
      <c r="Q11" s="29">
        <v>0</v>
      </c>
      <c r="R11" s="27">
        <f t="shared" ref="R11:R14" si="0">SUM(F11:Q11)</f>
        <v>943</v>
      </c>
      <c r="S11" s="30">
        <f>R11/D11</f>
        <v>0.37554759060135406</v>
      </c>
      <c r="T11" s="31"/>
      <c r="U11" s="32" t="s">
        <v>25</v>
      </c>
    </row>
    <row r="12" spans="1:85" ht="48.75" customHeight="1" x14ac:dyDescent="0.35">
      <c r="A12" s="26">
        <v>2133</v>
      </c>
      <c r="B12" s="71" t="s">
        <v>27</v>
      </c>
      <c r="C12" s="72"/>
      <c r="D12" s="27">
        <v>10169</v>
      </c>
      <c r="E12" s="33"/>
      <c r="F12" s="29">
        <v>125</v>
      </c>
      <c r="G12" s="29">
        <v>146</v>
      </c>
      <c r="H12" s="29">
        <v>185</v>
      </c>
      <c r="I12" s="29">
        <v>219</v>
      </c>
      <c r="J12" s="29">
        <v>165</v>
      </c>
      <c r="K12" s="29">
        <v>414</v>
      </c>
      <c r="L12" s="29">
        <v>399</v>
      </c>
      <c r="M12" s="29">
        <v>259</v>
      </c>
      <c r="N12" s="29">
        <v>227</v>
      </c>
      <c r="O12" s="29">
        <v>0</v>
      </c>
      <c r="P12" s="29">
        <v>0</v>
      </c>
      <c r="Q12" s="29">
        <v>0</v>
      </c>
      <c r="R12" s="27">
        <f t="shared" si="0"/>
        <v>2139</v>
      </c>
      <c r="S12" s="30">
        <f>R12/D12</f>
        <v>0.21034516668305636</v>
      </c>
      <c r="T12" s="31"/>
      <c r="U12" s="32" t="s">
        <v>25</v>
      </c>
    </row>
    <row r="13" spans="1:85" s="38" customFormat="1" ht="39.6" customHeight="1" x14ac:dyDescent="0.35">
      <c r="A13" s="26">
        <v>2171</v>
      </c>
      <c r="B13" s="69" t="s">
        <v>28</v>
      </c>
      <c r="C13" s="69"/>
      <c r="D13" s="27">
        <f>197316</f>
        <v>197316</v>
      </c>
      <c r="E13" s="34"/>
      <c r="F13" s="29">
        <v>20943</v>
      </c>
      <c r="G13" s="29">
        <v>71524</v>
      </c>
      <c r="H13" s="29">
        <v>737</v>
      </c>
      <c r="I13" s="29">
        <v>3806</v>
      </c>
      <c r="J13" s="29">
        <v>2264</v>
      </c>
      <c r="K13" s="29">
        <v>9687</v>
      </c>
      <c r="L13" s="29">
        <v>9032</v>
      </c>
      <c r="M13" s="29">
        <v>7089</v>
      </c>
      <c r="N13" s="29">
        <v>4196</v>
      </c>
      <c r="O13" s="29">
        <v>0</v>
      </c>
      <c r="P13" s="29">
        <v>0</v>
      </c>
      <c r="Q13" s="29">
        <v>0</v>
      </c>
      <c r="R13" s="27">
        <f>SUM(F13:Q13)</f>
        <v>129278</v>
      </c>
      <c r="S13" s="30">
        <f>R13/D13</f>
        <v>0.65518254981856516</v>
      </c>
      <c r="T13" s="35"/>
      <c r="U13" s="32" t="s">
        <v>25</v>
      </c>
      <c r="V13" s="36"/>
      <c r="W13" s="36"/>
      <c r="X13" s="37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</row>
    <row r="14" spans="1:85" ht="39.6" hidden="1" customHeight="1" x14ac:dyDescent="0.35">
      <c r="A14" s="26">
        <v>2637</v>
      </c>
      <c r="B14" s="69" t="s">
        <v>29</v>
      </c>
      <c r="C14" s="69"/>
      <c r="D14" s="29">
        <v>12027</v>
      </c>
      <c r="E14" s="39"/>
      <c r="F14" s="29"/>
      <c r="G14" s="29"/>
      <c r="H14" s="29"/>
      <c r="I14" s="29"/>
      <c r="J14" s="29">
        <v>0</v>
      </c>
      <c r="K14" s="29">
        <v>0</v>
      </c>
      <c r="L14" s="29"/>
      <c r="M14" s="29"/>
      <c r="N14" s="29"/>
      <c r="O14" s="29"/>
      <c r="P14" s="29"/>
      <c r="Q14" s="29"/>
      <c r="R14" s="27">
        <f t="shared" si="0"/>
        <v>0</v>
      </c>
      <c r="S14" s="30">
        <f>R14/D14</f>
        <v>0</v>
      </c>
      <c r="T14" s="40"/>
      <c r="U14" s="32" t="s">
        <v>25</v>
      </c>
    </row>
    <row r="15" spans="1:85" s="38" customFormat="1" ht="41.25" customHeight="1" x14ac:dyDescent="0.35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</row>
    <row r="16" spans="1:85" s="25" customFormat="1" ht="60" customHeight="1" x14ac:dyDescent="0.25">
      <c r="A16" s="22" t="s">
        <v>30</v>
      </c>
      <c r="B16" s="23"/>
      <c r="C16" s="23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41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</row>
    <row r="17" spans="1:86" s="44" customFormat="1" ht="39.6" customHeight="1" x14ac:dyDescent="0.35">
      <c r="A17" s="26">
        <v>2288</v>
      </c>
      <c r="B17" s="71" t="s">
        <v>31</v>
      </c>
      <c r="C17" s="72"/>
      <c r="D17" s="29">
        <v>359798</v>
      </c>
      <c r="E17" s="39"/>
      <c r="F17" s="29">
        <v>1082</v>
      </c>
      <c r="G17" s="29">
        <v>14788</v>
      </c>
      <c r="H17" s="29">
        <v>20895</v>
      </c>
      <c r="I17" s="29">
        <v>18738</v>
      </c>
      <c r="J17" s="29">
        <v>23649</v>
      </c>
      <c r="K17" s="29">
        <v>15763</v>
      </c>
      <c r="L17" s="29">
        <v>48554</v>
      </c>
      <c r="M17" s="29">
        <v>67249</v>
      </c>
      <c r="N17" s="29">
        <v>80322</v>
      </c>
      <c r="O17" s="29">
        <v>0</v>
      </c>
      <c r="P17" s="29">
        <v>0</v>
      </c>
      <c r="Q17" s="29">
        <v>0</v>
      </c>
      <c r="R17" s="27">
        <f t="shared" ref="R17:R23" si="1">SUM(F17:Q17)</f>
        <v>291040</v>
      </c>
      <c r="S17" s="30">
        <f t="shared" ref="S17:S24" si="2">R17/D17</f>
        <v>0.80889832628308111</v>
      </c>
      <c r="T17" s="42"/>
      <c r="U17" s="32" t="s">
        <v>46</v>
      </c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</row>
    <row r="18" spans="1:86" ht="39.6" customHeight="1" x14ac:dyDescent="0.35">
      <c r="A18" s="26">
        <v>2134</v>
      </c>
      <c r="B18" s="69" t="s">
        <v>32</v>
      </c>
      <c r="C18" s="69"/>
      <c r="D18" s="27">
        <v>128501</v>
      </c>
      <c r="E18" s="39"/>
      <c r="F18" s="29">
        <v>11510</v>
      </c>
      <c r="G18" s="29">
        <v>19771</v>
      </c>
      <c r="H18" s="29">
        <v>15372</v>
      </c>
      <c r="I18" s="29">
        <v>9478</v>
      </c>
      <c r="J18" s="29">
        <v>11015</v>
      </c>
      <c r="K18" s="29">
        <v>5578</v>
      </c>
      <c r="L18" s="29">
        <v>11920</v>
      </c>
      <c r="M18" s="29">
        <v>6262</v>
      </c>
      <c r="N18" s="29">
        <v>3739</v>
      </c>
      <c r="O18" s="29">
        <v>0</v>
      </c>
      <c r="P18" s="29">
        <v>0</v>
      </c>
      <c r="Q18" s="29">
        <v>0</v>
      </c>
      <c r="R18" s="27">
        <f t="shared" si="1"/>
        <v>94645</v>
      </c>
      <c r="S18" s="30">
        <f t="shared" si="2"/>
        <v>0.73653123321997493</v>
      </c>
      <c r="T18" s="40"/>
      <c r="U18" s="32">
        <v>0.99870000000000003</v>
      </c>
    </row>
    <row r="19" spans="1:86" ht="39.6" customHeight="1" x14ac:dyDescent="0.35">
      <c r="A19" s="26">
        <v>1483</v>
      </c>
      <c r="B19" s="69" t="s">
        <v>33</v>
      </c>
      <c r="C19" s="69"/>
      <c r="D19" s="45">
        <v>120498</v>
      </c>
      <c r="E19" s="39"/>
      <c r="F19" s="45">
        <v>1467</v>
      </c>
      <c r="G19" s="45">
        <v>1939</v>
      </c>
      <c r="H19" s="45">
        <v>3798</v>
      </c>
      <c r="I19" s="45">
        <v>8116</v>
      </c>
      <c r="J19" s="45">
        <v>42487</v>
      </c>
      <c r="K19" s="45">
        <v>3456</v>
      </c>
      <c r="L19" s="45">
        <v>10637</v>
      </c>
      <c r="M19" s="45">
        <v>4434</v>
      </c>
      <c r="N19" s="45">
        <v>5659</v>
      </c>
      <c r="O19" s="45">
        <v>0</v>
      </c>
      <c r="P19" s="45">
        <v>0</v>
      </c>
      <c r="Q19" s="45">
        <v>0</v>
      </c>
      <c r="R19" s="27">
        <f t="shared" si="1"/>
        <v>81993</v>
      </c>
      <c r="S19" s="30">
        <f t="shared" si="2"/>
        <v>0.68045112781954886</v>
      </c>
      <c r="T19" s="40"/>
      <c r="U19" s="32">
        <v>1</v>
      </c>
    </row>
    <row r="20" spans="1:86" s="38" customFormat="1" ht="39.6" customHeight="1" x14ac:dyDescent="0.35">
      <c r="A20" s="26">
        <v>2289</v>
      </c>
      <c r="B20" s="73" t="s">
        <v>34</v>
      </c>
      <c r="C20" s="73"/>
      <c r="D20" s="46">
        <v>333308</v>
      </c>
      <c r="E20" s="34"/>
      <c r="F20" s="45">
        <v>6048</v>
      </c>
      <c r="G20" s="45">
        <v>20200</v>
      </c>
      <c r="H20" s="45">
        <v>33925</v>
      </c>
      <c r="I20" s="45">
        <v>22850</v>
      </c>
      <c r="J20" s="45">
        <v>27746</v>
      </c>
      <c r="K20" s="45">
        <v>18009</v>
      </c>
      <c r="L20" s="45">
        <v>23167</v>
      </c>
      <c r="M20" s="45">
        <v>16672</v>
      </c>
      <c r="N20" s="45">
        <v>17787</v>
      </c>
      <c r="O20" s="45">
        <v>0</v>
      </c>
      <c r="P20" s="45">
        <v>0</v>
      </c>
      <c r="Q20" s="45">
        <v>0</v>
      </c>
      <c r="R20" s="27">
        <f t="shared" si="1"/>
        <v>186404</v>
      </c>
      <c r="S20" s="30">
        <f t="shared" si="2"/>
        <v>0.55925450334225402</v>
      </c>
      <c r="T20" s="35"/>
      <c r="U20" s="32">
        <v>0.97670000000000001</v>
      </c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</row>
    <row r="21" spans="1:86" s="38" customFormat="1" ht="39.6" customHeight="1" x14ac:dyDescent="0.35">
      <c r="A21" s="26">
        <v>2282</v>
      </c>
      <c r="B21" s="69" t="s">
        <v>35</v>
      </c>
      <c r="C21" s="69"/>
      <c r="D21" s="27">
        <v>443170</v>
      </c>
      <c r="E21" s="34"/>
      <c r="F21" s="29">
        <v>1630</v>
      </c>
      <c r="G21" s="29">
        <v>1678</v>
      </c>
      <c r="H21" s="29">
        <v>4849</v>
      </c>
      <c r="I21" s="29">
        <v>27186</v>
      </c>
      <c r="J21" s="29">
        <v>5918</v>
      </c>
      <c r="K21" s="29">
        <v>5170</v>
      </c>
      <c r="L21" s="29">
        <v>5262</v>
      </c>
      <c r="M21" s="29">
        <v>9634</v>
      </c>
      <c r="N21" s="29">
        <v>6708</v>
      </c>
      <c r="O21" s="29">
        <v>0</v>
      </c>
      <c r="P21" s="29">
        <v>0</v>
      </c>
      <c r="Q21" s="29">
        <v>0</v>
      </c>
      <c r="R21" s="27">
        <f t="shared" si="1"/>
        <v>68035</v>
      </c>
      <c r="S21" s="30">
        <f t="shared" si="2"/>
        <v>0.15351896563395537</v>
      </c>
      <c r="T21" s="35"/>
      <c r="U21" s="32">
        <v>0.54039999999999999</v>
      </c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</row>
    <row r="22" spans="1:86" s="38" customFormat="1" ht="39.6" customHeight="1" x14ac:dyDescent="0.35">
      <c r="A22" s="26">
        <v>2586</v>
      </c>
      <c r="B22" s="69" t="s">
        <v>36</v>
      </c>
      <c r="C22" s="69"/>
      <c r="D22" s="27">
        <v>27384</v>
      </c>
      <c r="E22" s="34"/>
      <c r="F22" s="29">
        <v>7</v>
      </c>
      <c r="G22" s="29">
        <v>105</v>
      </c>
      <c r="H22" s="29">
        <v>107</v>
      </c>
      <c r="I22" s="29">
        <v>138</v>
      </c>
      <c r="J22" s="29">
        <v>127</v>
      </c>
      <c r="K22" s="29">
        <v>199</v>
      </c>
      <c r="L22" s="29">
        <v>379</v>
      </c>
      <c r="M22" s="29">
        <v>300</v>
      </c>
      <c r="N22" s="29">
        <v>524</v>
      </c>
      <c r="O22" s="29">
        <v>0</v>
      </c>
      <c r="P22" s="29">
        <v>0</v>
      </c>
      <c r="Q22" s="29">
        <v>0</v>
      </c>
      <c r="R22" s="27">
        <f t="shared" si="1"/>
        <v>1886</v>
      </c>
      <c r="S22" s="30">
        <f t="shared" si="2"/>
        <v>6.8872334209757524E-2</v>
      </c>
      <c r="T22" s="35"/>
      <c r="U22" s="47" t="s">
        <v>25</v>
      </c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</row>
    <row r="23" spans="1:86" s="38" customFormat="1" ht="42" customHeight="1" x14ac:dyDescent="0.35">
      <c r="A23" s="26">
        <v>1491</v>
      </c>
      <c r="B23" s="69" t="s">
        <v>37</v>
      </c>
      <c r="C23" s="69"/>
      <c r="D23" s="27">
        <v>4120</v>
      </c>
      <c r="E23" s="34"/>
      <c r="F23" s="29">
        <v>168</v>
      </c>
      <c r="G23" s="29">
        <v>8</v>
      </c>
      <c r="H23" s="29"/>
      <c r="I23" s="29"/>
      <c r="J23" s="29">
        <v>27</v>
      </c>
      <c r="K23" s="29">
        <v>396</v>
      </c>
      <c r="L23" s="29">
        <v>106</v>
      </c>
      <c r="M23" s="29">
        <v>5</v>
      </c>
      <c r="N23" s="29">
        <v>362</v>
      </c>
      <c r="O23" s="29">
        <v>0</v>
      </c>
      <c r="P23" s="29">
        <v>0</v>
      </c>
      <c r="Q23" s="29">
        <v>0</v>
      </c>
      <c r="R23" s="27">
        <f t="shared" si="1"/>
        <v>1072</v>
      </c>
      <c r="S23" s="30">
        <f t="shared" si="2"/>
        <v>0.26019417475728157</v>
      </c>
      <c r="T23" s="35"/>
      <c r="U23" s="47" t="s">
        <v>25</v>
      </c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</row>
    <row r="24" spans="1:86" ht="42" customHeight="1" x14ac:dyDescent="0.35">
      <c r="A24" s="48"/>
      <c r="B24" s="74" t="s">
        <v>38</v>
      </c>
      <c r="C24" s="75"/>
      <c r="D24" s="49">
        <f>SUM(D10:D23)</f>
        <v>1658169</v>
      </c>
      <c r="E24" s="50"/>
      <c r="F24" s="49">
        <f>SUM(F10:F23)</f>
        <v>43283</v>
      </c>
      <c r="G24" s="51">
        <f>SUM(G10:G14)+SUM(G17:G23)</f>
        <v>135912</v>
      </c>
      <c r="H24" s="51">
        <f>SUM(H10:H23)</f>
        <v>80517</v>
      </c>
      <c r="I24" s="51">
        <f t="shared" ref="I24:Q24" si="3">SUM(I10:I23)</f>
        <v>91021</v>
      </c>
      <c r="J24" s="51">
        <f t="shared" si="3"/>
        <v>114048</v>
      </c>
      <c r="K24" s="51">
        <f t="shared" si="3"/>
        <v>59287</v>
      </c>
      <c r="L24" s="51">
        <f t="shared" si="3"/>
        <v>110253</v>
      </c>
      <c r="M24" s="51">
        <f t="shared" si="3"/>
        <v>112820</v>
      </c>
      <c r="N24" s="51">
        <f t="shared" si="3"/>
        <v>120234</v>
      </c>
      <c r="O24" s="51">
        <f t="shared" si="3"/>
        <v>0</v>
      </c>
      <c r="P24" s="51">
        <f t="shared" si="3"/>
        <v>0</v>
      </c>
      <c r="Q24" s="51">
        <f t="shared" si="3"/>
        <v>0</v>
      </c>
      <c r="R24" s="49">
        <f>SUM(R10:R23)</f>
        <v>867375</v>
      </c>
      <c r="S24" s="52">
        <f t="shared" si="2"/>
        <v>0.52309203706015495</v>
      </c>
      <c r="T24" s="53"/>
      <c r="U24" s="54"/>
    </row>
    <row r="25" spans="1:86" s="44" customFormat="1" ht="11.25" customHeight="1" x14ac:dyDescent="0.35">
      <c r="B25" s="55"/>
      <c r="C25" s="56"/>
      <c r="D25" s="57"/>
      <c r="E25" s="58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60"/>
      <c r="T25" s="61"/>
      <c r="U25" s="60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</row>
    <row r="26" spans="1:86" x14ac:dyDescent="0.35">
      <c r="A26" s="62" t="s">
        <v>39</v>
      </c>
      <c r="B26" s="38"/>
      <c r="C26" s="63"/>
      <c r="D26" s="63"/>
      <c r="S26" s="1"/>
      <c r="U26" s="2"/>
    </row>
    <row r="27" spans="1:86" x14ac:dyDescent="0.35">
      <c r="A27" s="62" t="s">
        <v>40</v>
      </c>
      <c r="B27" s="38"/>
      <c r="C27" s="63"/>
      <c r="D27" s="63"/>
      <c r="S27" s="1"/>
      <c r="U27" s="2"/>
    </row>
    <row r="28" spans="1:86" x14ac:dyDescent="0.35">
      <c r="A28" s="62" t="s">
        <v>41</v>
      </c>
      <c r="Q28" s="64"/>
      <c r="S28" s="1"/>
      <c r="U28" s="2"/>
    </row>
    <row r="29" spans="1:86" hidden="1" x14ac:dyDescent="0.35">
      <c r="A29" s="68" t="s">
        <v>42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</row>
    <row r="30" spans="1:86" x14ac:dyDescent="0.35">
      <c r="A30" s="7" t="s">
        <v>43</v>
      </c>
      <c r="B30" s="65"/>
      <c r="S30" s="1"/>
      <c r="U30" s="2"/>
    </row>
    <row r="31" spans="1:86" x14ac:dyDescent="0.35">
      <c r="A31" s="66">
        <f ca="1">TODAY()</f>
        <v>44494</v>
      </c>
      <c r="S31" s="1"/>
      <c r="U31" s="2"/>
    </row>
    <row r="32" spans="1:86" s="4" customFormat="1" x14ac:dyDescent="0.35">
      <c r="A32" s="1"/>
      <c r="B32" s="1"/>
      <c r="C32" s="1"/>
      <c r="D32" s="1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2"/>
      <c r="U32" s="2"/>
      <c r="CH32" s="1"/>
    </row>
    <row r="33" spans="1:86" s="4" customFormat="1" x14ac:dyDescent="0.35">
      <c r="A33" s="1"/>
      <c r="B33" s="1"/>
      <c r="C33" s="1"/>
      <c r="D33" s="1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CH33" s="1"/>
    </row>
    <row r="34" spans="1:86" s="4" customFormat="1" x14ac:dyDescent="0.35">
      <c r="A34" s="1"/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</row>
    <row r="35" spans="1:86" s="4" customFormat="1" x14ac:dyDescent="0.35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</row>
    <row r="36" spans="1:86" s="4" customFormat="1" x14ac:dyDescent="0.35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</row>
    <row r="37" spans="1:86" s="4" customFormat="1" x14ac:dyDescent="0.35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</row>
    <row r="38" spans="1:86" s="4" customFormat="1" x14ac:dyDescent="0.35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</row>
    <row r="39" spans="1:86" s="4" customFormat="1" x14ac:dyDescent="0.35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</row>
    <row r="40" spans="1:86" s="4" customFormat="1" x14ac:dyDescent="0.35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</row>
    <row r="41" spans="1:86" s="4" customFormat="1" x14ac:dyDescent="0.35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</row>
    <row r="42" spans="1:86" s="4" customFormat="1" x14ac:dyDescent="0.35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</row>
    <row r="43" spans="1:86" s="4" customFormat="1" x14ac:dyDescent="0.35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</row>
    <row r="44" spans="1:86" s="4" customFormat="1" x14ac:dyDescent="0.35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</row>
    <row r="45" spans="1:86" s="4" customFormat="1" x14ac:dyDescent="0.35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</row>
    <row r="46" spans="1:86" s="4" customFormat="1" x14ac:dyDescent="0.35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</row>
    <row r="47" spans="1:86" s="4" customFormat="1" x14ac:dyDescent="0.3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3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3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3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3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3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3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3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3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3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3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3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3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3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3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3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3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3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3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3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3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3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3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3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3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3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3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3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3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3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3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3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3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3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3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3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3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3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3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3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3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3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3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3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3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3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3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3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3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3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3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3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3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3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3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3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3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3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3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3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3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3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3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3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3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3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3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3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3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3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3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3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3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3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3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3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3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3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3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3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3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3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3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3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3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3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3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3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3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3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3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3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3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3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3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3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3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3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3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3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3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3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3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3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3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3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3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3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3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3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3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3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3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3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3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3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3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3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3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3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3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3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3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3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3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3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3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3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3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3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3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3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3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3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3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3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3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3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3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3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3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3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3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3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3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3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3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3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3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3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3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3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3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3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3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3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3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3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3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3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3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3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3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3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3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3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3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3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3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3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3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3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3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3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3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3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3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3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3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3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3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3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3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3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3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3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3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3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3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3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3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3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3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3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3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3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3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3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3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3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3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3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3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3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3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3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3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3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3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3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3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3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3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3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3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3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3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3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3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3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3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3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3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3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3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3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3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3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3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3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3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3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3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3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3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3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3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3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3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3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3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3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3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3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3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3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3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3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3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3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3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3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3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3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3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3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3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3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3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3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3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3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3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3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3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3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3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3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3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3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3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3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3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3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3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3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3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3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3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3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3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3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3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3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3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3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3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3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3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3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3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3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3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3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3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3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3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3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3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3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3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3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3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3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3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3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3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3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3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3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3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3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3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3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3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3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3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3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3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3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3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3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3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3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3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3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3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3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3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3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3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3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3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3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3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3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3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3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3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3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3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3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3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3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3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3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3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3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3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3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3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3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3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3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3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3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3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3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3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3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3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3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3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3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3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3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3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3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3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3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3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3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3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3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3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3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3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3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3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3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3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3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3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3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3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3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3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3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3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3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3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3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3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3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3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3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3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3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3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3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3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3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3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3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3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3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3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3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3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3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3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3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3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3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3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3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3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3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3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3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3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3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3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3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3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3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3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3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3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3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3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3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3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3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3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3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3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3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3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3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3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3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3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3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3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3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3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3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3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3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3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3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3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3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3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3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3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3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3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3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3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3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3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3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3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3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3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3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3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3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3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3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3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3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3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3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3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3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3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3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3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3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3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3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3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3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3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3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3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3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3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3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3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3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3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3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3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3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3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3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3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3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3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3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3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3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3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3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3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3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3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3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3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3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3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3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3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3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3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3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3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3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3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3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3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3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3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3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3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3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3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3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3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3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3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3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3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3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3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3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3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3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3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3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3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3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3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3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3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3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3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3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3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3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3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3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3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3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3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3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3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3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3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3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3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3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3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3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3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3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3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3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3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3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3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3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3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3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3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3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3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3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3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3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3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3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3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3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3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3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3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3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3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3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3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3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3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3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3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3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3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3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3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3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3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3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3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3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3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3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3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3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3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3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3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3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3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3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3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3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3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3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3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3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3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3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3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3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3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3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3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3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3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3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3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3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3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3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3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3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3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3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3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3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3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3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3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3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3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3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3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3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3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3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3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3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3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3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3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3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3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3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3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3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3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3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3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3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3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3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3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3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3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3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3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3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3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3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3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3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3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3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3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3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3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3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3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3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3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3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3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3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3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3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3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3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3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3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3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3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3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3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3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3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3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3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3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3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3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3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3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3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3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3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3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3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3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3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3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3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3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3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3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3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3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3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3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3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3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3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3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3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3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3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3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3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3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3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3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3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3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3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3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3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3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3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3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3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3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3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3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3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3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3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3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3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3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3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3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3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3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3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3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3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3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3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3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3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3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3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3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3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3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3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3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3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3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3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3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3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3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3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3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3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3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3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3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3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3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3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3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3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3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3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3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3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3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3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3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3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3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3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3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3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3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3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3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3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3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3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3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3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3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3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3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3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3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3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3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3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3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3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3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3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3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3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3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3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3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3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3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3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3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3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3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3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3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3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3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3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3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3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3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3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3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3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3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3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3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3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3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3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3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3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3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3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3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3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3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3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3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3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3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3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3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3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3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3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3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3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3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3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3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3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3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3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3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3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3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3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3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3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3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3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3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3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3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3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3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3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3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3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3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3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3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3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3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3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3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3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3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3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3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3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3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3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3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3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3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3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3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3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3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3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3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3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3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3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3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3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3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3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3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3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3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3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3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3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3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3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3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3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3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3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3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3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3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3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3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3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3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3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3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3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3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3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3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3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3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3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3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3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3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3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35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35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35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35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35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35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35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35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35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35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35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35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35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35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35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35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35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35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35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35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35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35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35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35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35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35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35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35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35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35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35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35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35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35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35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35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35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35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35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35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35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35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35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35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35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35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35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35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35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35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35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35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35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35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35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35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35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35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35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35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35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35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35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35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35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35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35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35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35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35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35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35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35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35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35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35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35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35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35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35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35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35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35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35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35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35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35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35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35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35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35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35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35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35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35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35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35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35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35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35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35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35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3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3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3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3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3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3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3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3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3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3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3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3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3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3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3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3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3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3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3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3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3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3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3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3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3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3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3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3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3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3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3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3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3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3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3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3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3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3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3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3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3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3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3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3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3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3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35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35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35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35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35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35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35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35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35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35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35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35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35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35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35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35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35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35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35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35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35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35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35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35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35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35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35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35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35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35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35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35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35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35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35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35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35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35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35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35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35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35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35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35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35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35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35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35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35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35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35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35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35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35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35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35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35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35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35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35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35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35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35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35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35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35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35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35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35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35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35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35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35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35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35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35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35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35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35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35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35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35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35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35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35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35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35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35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35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35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35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35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35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35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35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35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35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35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35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35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35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35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35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35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35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35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35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35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35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35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35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35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35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35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35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35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35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35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35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35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35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35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35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35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35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35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35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35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35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35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35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35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35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35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35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35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35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35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35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35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35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35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35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35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35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35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35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35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35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35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35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35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35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35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35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35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35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35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35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35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35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35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35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35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35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35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35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35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35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35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35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35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35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35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35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35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35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35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35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35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35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35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35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35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35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35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35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35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35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35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35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35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35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35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35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35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35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35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35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35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35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35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35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35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35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35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35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35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35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35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35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35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35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35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35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35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35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35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35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35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35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35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35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35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35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35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35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35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35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35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35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35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35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35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35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35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35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35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35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35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35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35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35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35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35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35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35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35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35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35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35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35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35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35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35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35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35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35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35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35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35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35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35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35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35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35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35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35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35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35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35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35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35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35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35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35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35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35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35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35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35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35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35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35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35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35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35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35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35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35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35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35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35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35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35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35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35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35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35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35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35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35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35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35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35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35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35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35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35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35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35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35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35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35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35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35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35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35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35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35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35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35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35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35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35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35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35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35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35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35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35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35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35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35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35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35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35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35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35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35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35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35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35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35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35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35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35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35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35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35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35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35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35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35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35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35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35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35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35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35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35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35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35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35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35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35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35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35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35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35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35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35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35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35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35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35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35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35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35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35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35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35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35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35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35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35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35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35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35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35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35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35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35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35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35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35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35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35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35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35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35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35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35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35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35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35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35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35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35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35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35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35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35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35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35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35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35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35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35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35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35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35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35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35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35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35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35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35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35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35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35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35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35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35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35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35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35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35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35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35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35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35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35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35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35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35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35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35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35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35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35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35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35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35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35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35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35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35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35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35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35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35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35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35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35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35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35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35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35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35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35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35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35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35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35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35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35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35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35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35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35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35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35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35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35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35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35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35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35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35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35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35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35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35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35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35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35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35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35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35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35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35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35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35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35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35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35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35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35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35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35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35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35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35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35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35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35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35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35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35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35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35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35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35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35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35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35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35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35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35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35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35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35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35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35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35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35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35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35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35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35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35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35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35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35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35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35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35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35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35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35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35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35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35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35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35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35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35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35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35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35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35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35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35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35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35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35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35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35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35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35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35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35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35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35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35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35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35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35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35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35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35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35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35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35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35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35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35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35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35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35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35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35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35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35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35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35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35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35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35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35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35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35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35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35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35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35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35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35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35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35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35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35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35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35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35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35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35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35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35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35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35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35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35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35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35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35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35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35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35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35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35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35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35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35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35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35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35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35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35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35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35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35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35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35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35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35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35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35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35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35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35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35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35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35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35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35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35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35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35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35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35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35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35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35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35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35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35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35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35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35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35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35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35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35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35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35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35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35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35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35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35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35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35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35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35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35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35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35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35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35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35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35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35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35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35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35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35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35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35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35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35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35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35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35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35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35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35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35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35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35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35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35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35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35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35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35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35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35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35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35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35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35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35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35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35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35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35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35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35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35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35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35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35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35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35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35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35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35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35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35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35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35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35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35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35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35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35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35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35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35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35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35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35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35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35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35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35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35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35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35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35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35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35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35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35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35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35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35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35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35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35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35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35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35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35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35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35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35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35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35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35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35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35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35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35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35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35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35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35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35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35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35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35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35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35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35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35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35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35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35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35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35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35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35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35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35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35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35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35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35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35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35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35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35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35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35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35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35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35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35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35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35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35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35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35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35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35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35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35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35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35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35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35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35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35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35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35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35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35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35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35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35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35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35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35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35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35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35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35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35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35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35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35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35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35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35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35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35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35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35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35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35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35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35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35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35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35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35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35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35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35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35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35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35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35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35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35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35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35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35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35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35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35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35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35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35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35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35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35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35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35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35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35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35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35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35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35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35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35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35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35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35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35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35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35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35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35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35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35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35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35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35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35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35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35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35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35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35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35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35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35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35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35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35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35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35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35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35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35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35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35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35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35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35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35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35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35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35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35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35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35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35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35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35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35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35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35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35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35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35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35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35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35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35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35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35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35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35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35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35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35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35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35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35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35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35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35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35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35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35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35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35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35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35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35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35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35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35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35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35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35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35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35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35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35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35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35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35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35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35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35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35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35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35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35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35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35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35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35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35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35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35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35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35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35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35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35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35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35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35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35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35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35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35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35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35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35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35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35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35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35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35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35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35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35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35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35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35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35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35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35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35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35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35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35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35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35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35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35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35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35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35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35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35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35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35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35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35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35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35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35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35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35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35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35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35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35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35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35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35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35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35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35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35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35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35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35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35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35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35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35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35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35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35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35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35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35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35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35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35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35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35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35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35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35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35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35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35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35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35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35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35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35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35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35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35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35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35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35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35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35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35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35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35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35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35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35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35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35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35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35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35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35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35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35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35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35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35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35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35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35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35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35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35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35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35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35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35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35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35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35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35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35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35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35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35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35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35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35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35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35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35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35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35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35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35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35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35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35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35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35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35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35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35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35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35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35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35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35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35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35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35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35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35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35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35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35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35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35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35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35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35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35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35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35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35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35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35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35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35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35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35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35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35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35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35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35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35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35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35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35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35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35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35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35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35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35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35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35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35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35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35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35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35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35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35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35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35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35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35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35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35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35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35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35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35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35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35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35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35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35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35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35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35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35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35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35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35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35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35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35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35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35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35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35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35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35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35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35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35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35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35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35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35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35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35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35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35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35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35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35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35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35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35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35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35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35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35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35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35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35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35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35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35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35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35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35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35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35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35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35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35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35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35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35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35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35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35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35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35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35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35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35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35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35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35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35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35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35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35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35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35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35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35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35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35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35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35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35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35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35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35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35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35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35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35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35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35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35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35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35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35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35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35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35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35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35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35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35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35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35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35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35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35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35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35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35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35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35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35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35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35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35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35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35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35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35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35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35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35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35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35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35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35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35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35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35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35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35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35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35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35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35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35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35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35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35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35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35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35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35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35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35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35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35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35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35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35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35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35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35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35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35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35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35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35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35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35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35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35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35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35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35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35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35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35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35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35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35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35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35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35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35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35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35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35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35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35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35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35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35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35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35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35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35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35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35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35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35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35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35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35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35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35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35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35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35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35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35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35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35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35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35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35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35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35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35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35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35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35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35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35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35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35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35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35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35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35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35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35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35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35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35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35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35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35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35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35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35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35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35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35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35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35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35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35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35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35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35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35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35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35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35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35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35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35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35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35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35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35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35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35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35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35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35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35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35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35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35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35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35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35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35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35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35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35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35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35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35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35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35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35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35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35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35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35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35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35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35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35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35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35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35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35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35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35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35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35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35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35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35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35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35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35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35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35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35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35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35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35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35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35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35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35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35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35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35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35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35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35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35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35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35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35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35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35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35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35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35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35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35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35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35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35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35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35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35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35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35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35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35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35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35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35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35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35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35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35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35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35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35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35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35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35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35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35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35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35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35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35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35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35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35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35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35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35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35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35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35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35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35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35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35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35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35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35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35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35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35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35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35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35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35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35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35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35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35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35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35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35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35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35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35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35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35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35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35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35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35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35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35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35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35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35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35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35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35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35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35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35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35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35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35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35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35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35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35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35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35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35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35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35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35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35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35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35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35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35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35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35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35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35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35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35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35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35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35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35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35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35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35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35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35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35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35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35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35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35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35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35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35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35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35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35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35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35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35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35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35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35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35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35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35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35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35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35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35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35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35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35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35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35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35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35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35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35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35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35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35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35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35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35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35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35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35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35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35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35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35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35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35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35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35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35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35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35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35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35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35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35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35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35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35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35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35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35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35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35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35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35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35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35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35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35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35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35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35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35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35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35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35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35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35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35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35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35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35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35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35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35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35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35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35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35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35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35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35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35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35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35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35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35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35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35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35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35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35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35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35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35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35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35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35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35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35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35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35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35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35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35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35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35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35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35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35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35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35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35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35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35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35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35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35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35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35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35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35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35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35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35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35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35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35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35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35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35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35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35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35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35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35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35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35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35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35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35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35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35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35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35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35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35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35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35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35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35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35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35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35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35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35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35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35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35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35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35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35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35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35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35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35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35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35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35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35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35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35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35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35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35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35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35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35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35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35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35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35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35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35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35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35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35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35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35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35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35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35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35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35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35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35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35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35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35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35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35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35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35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35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35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35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35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35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35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35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35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35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35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35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35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35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35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35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35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35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35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35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35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35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35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35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35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35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35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35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35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35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35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35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35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35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35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35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35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35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35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35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35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35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35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35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35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35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35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35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35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35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35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35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35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35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35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35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35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35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35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35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35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35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35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35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35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35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35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35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35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35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35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35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35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35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35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35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35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35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35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35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35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35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35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35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35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35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35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35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35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35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35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35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35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35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35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35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35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35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35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35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35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35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35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35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35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35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35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35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35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35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35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35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35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35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35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35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35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35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35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35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35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35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35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35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35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35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35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35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35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35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35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35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35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35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35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35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35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35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35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35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35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35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35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35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35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35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35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35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35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35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35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35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35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35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35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35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35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35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35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35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35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35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35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35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35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35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35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35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35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35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35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35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35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35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35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35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35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35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35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35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35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35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35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35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35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35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35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35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35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35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35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35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35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35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35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35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35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35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35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35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35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35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35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35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35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35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35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35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35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35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35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35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35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35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35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35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35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35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35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35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35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35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35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35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35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35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35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35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35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35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35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35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35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35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35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35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35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35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35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35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35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35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35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35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35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35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35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35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35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35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35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35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35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35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35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35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35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35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35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35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35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35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35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35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35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35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35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35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35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35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35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35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35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35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35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35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35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35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35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35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35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35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35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35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35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35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35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35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35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35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35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35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35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35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35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35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35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35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35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35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35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35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35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35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35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35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35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35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35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35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35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35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35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35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35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35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35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35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35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35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35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35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35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35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35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35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35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35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35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35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35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35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35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35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35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35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35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35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35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35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35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35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35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35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35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35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35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35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35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35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35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35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35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35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35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35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35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35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35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35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35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35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35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35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35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35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35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35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35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35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35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35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35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35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35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35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35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35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35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35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35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35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35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35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35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35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35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35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35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35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35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35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35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35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35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35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35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35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35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35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35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35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35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35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35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35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35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35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35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35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35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35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35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35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35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35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35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35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35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35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35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35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35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35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35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35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35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35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35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35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35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35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35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35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35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35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35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35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35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35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35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35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35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35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35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35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35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35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35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35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35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35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35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35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35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35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35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35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35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35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35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35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35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35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35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35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35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35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35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35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35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35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35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35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35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35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35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35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35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35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35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35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35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35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35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35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35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35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35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35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35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35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35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35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35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35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35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35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35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35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35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35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35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35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35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35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35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35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35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35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35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35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35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35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35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35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35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35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35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35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35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35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35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35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35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35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35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35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35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35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35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35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35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35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35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35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35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35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35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35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35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35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35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35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35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35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35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35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35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35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35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35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35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35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35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35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35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35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35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35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35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35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35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35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35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35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35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35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35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35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35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35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35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35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35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35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35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35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35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35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35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35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35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35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35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35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35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35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35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35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35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35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35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35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35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35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35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35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35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35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35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35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35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35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35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35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35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35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35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35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35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35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35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35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35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35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35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35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35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35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35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35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35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35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35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35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35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35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35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35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35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35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35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35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35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35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35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35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35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35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35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35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35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35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35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35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35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35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35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35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35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35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35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35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35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35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35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35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35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35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35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35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35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35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35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35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35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35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35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35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35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35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35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35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35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35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35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35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35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35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35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35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35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35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35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35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35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35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35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35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35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35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35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35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35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35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35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35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35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35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35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35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35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35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35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35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35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35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35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35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35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35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35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35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35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35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35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35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35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35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35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35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35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35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35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35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35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35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35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35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35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35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35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35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35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35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35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35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35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35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35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35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35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35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35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35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35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35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35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35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35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35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35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35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35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35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35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35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35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35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35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35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35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35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35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35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35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35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35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35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35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35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35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35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35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35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35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35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35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35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35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35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35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35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35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35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35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35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35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35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35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35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35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35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35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35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35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35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35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35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35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35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35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35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35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35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35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35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35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35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35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35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35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35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35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35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35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35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35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35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35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35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35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35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35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35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35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35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35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35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35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35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35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35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35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35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35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35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35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35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35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35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35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35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35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35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35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35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35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35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35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35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35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35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35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35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35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35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35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35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35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35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35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35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35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35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35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35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35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35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35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35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35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35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35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35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35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35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35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35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35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35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35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35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35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35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35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35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35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35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35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35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35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35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35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35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35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35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35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35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35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35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35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35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35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35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35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35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35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35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35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35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35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35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35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35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35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35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35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35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35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35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35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35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35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35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35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35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35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35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35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35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35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35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35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35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35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35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35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35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35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35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35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35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35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35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35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35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35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35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35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35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35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35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35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35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35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35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35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35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35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35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35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35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35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35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35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35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35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35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35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35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35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35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35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35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35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35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35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35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35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35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35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35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35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35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35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35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35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35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35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35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35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35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35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35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35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35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35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35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35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35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35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35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35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35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35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35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35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35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35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35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35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35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35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35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35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35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35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35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35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35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35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35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35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35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35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35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35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35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35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35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35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35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35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35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35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35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35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35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35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35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35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35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35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35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35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35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35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35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35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35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35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35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35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35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35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35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35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35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35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35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35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35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35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35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35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35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35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35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35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35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35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35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35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35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35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35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35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35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35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35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35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35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35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35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35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35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35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35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35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35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35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35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35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35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35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35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35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35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35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35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35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35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35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35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35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35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35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35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35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35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35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35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35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35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35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35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35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35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35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35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35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35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35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35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35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35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35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35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35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35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35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35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35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35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35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35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35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35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35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35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35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35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35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35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35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35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35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35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35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35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35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35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35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35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35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35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35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35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35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35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35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35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35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35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35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35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35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35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35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35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35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35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35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35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35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35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35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35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35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35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35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35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35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35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35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35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35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35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35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35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35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35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35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35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35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35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35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35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35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35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35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35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35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35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35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35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35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35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35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35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35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35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35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35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35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35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35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35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35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35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35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35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35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35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35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35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35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35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35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35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35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35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35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35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35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35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35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35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35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35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35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35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35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35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35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35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35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35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35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35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35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35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35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35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35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35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35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35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35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35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35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35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35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35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35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35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35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35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35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35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35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35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35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35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35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35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35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35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35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35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35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35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35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35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35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35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35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35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35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35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35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35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35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35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35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35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35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35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35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35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35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35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35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35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35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35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35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35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35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35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35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35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35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35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35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35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35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35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35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35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35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35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35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35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35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35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35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35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35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35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35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35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35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35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35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35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35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35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35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35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35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35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35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35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35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35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35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35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35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35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35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35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35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35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35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35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35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35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35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35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35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35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35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35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35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35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35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35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35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35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35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35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35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35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35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35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35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35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35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35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35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35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35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35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35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35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35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35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35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35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35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35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35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35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35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35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35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35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35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35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35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35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35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35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35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35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35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35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35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35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35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35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35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35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35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35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35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35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35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35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35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35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35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35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35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35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35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35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35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35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35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35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35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35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35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35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35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35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35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35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35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35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35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35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35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35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35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35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35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35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35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35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35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35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35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35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35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35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35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35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35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35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35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35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35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35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35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35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35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35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35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35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35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35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35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35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35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35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35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35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35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35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35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35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35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35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35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35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35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35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35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35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35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35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35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35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35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35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35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35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35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35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35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35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35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35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35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35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35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35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35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35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35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35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35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35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35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35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35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35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35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35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35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35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35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35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35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35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35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35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35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35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35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35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35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35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35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35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35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35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35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35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35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35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35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35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35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35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35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35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35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35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35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35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35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35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35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35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35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35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35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35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35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35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35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35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35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35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35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35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35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35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35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35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35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35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35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35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35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35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35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35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35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35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35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35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35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35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35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35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35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35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35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35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35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35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35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35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35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35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35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35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35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35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35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35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35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35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35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35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35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35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35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35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35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35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35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35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35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35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35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35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35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35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35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35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35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35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35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35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35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35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35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35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35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35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35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35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35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35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35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35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35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35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35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35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35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35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35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35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35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35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35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35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35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35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35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35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35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35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35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35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35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35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35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35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35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35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35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35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35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35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35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35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35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35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35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35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35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35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35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35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35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35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35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35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35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35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35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35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35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35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35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35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35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35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35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35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35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35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35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35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35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35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35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35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35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35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35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35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35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35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35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35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35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35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35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35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35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35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35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35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35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35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35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35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35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35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35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35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35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35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35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35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35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35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35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35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35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35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35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35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35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35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35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35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35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35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35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35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35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35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35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35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35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35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35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35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35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35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35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35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35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35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35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35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35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35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35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35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35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35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35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35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35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35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35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35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35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35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35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35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35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35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35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35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35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35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35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35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35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35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35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35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35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35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35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35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35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35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35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35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35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35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35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35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35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35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35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35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35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35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35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35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35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35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35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35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35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35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35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35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35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35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35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35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35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35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35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35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35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35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35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35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35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35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35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35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35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35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35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35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35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35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35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35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35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35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35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35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35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35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35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35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35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35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35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35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35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35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35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35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35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35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35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35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35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35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35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35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35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35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35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35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35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35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35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35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35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35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35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35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35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35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35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35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35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35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35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35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35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35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35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35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35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35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35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35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35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35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35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35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35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35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35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35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35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35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35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35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35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35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35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35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35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35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35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35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35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35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35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35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35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35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35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35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35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35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35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35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35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35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35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35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35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35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35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35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35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35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35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35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35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35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35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35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35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35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35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35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35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35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35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35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35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35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35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35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35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35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35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35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35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35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35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35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35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35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35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35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35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35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35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35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35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35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35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35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35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35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35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35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35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35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35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35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35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35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35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35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35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35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35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35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35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35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35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35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35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35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35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35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35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35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35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35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35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35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35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35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35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35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35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35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35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35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35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35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35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35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35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35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35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35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35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35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35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35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35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35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35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35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35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35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35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35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35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35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35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35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35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35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35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35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35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35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35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35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35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35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35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35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35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35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35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35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35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35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35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35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35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35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35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35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35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35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35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35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35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35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35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35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35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35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35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35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35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35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35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35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35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35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35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35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35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35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35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35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35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35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35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35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35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35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35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35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35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35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35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35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35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35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35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35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35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35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35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35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35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35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35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35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35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35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35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35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35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35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35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35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35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35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35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35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35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35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35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35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35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35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35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35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35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35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35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35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35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35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35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35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35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35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35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35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35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35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35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35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35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35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35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35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35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35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35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35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35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35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35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35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35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35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35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35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35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35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35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35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35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35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35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35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35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35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35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35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35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35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35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35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35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35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35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35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35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35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35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35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35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35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35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35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35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35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35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35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35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35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35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35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35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35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35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35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35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35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35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35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35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35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35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35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35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35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35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35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35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35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35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35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35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35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35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35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35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35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35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35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35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35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35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35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35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35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35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35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35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35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35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35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35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35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35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35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35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35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35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35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35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35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35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35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35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35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35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35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35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35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35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35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35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35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35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35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35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35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35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35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35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35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35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35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35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35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35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35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35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35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35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35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35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35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35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35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35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35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35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35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35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35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35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35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35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35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35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35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35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35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35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35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35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35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35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35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35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35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35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35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35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35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35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35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35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35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35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35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35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35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35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35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35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35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35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35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35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35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35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35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35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35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35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35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35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35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35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35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35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35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35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35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35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35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35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35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35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35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35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35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35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35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35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35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35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35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35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35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35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35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35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35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35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35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35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35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35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35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35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35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35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35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35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35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35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35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35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35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35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35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35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35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35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35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35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35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35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35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35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35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35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35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35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35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35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35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35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35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35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35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35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35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35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35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35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35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35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35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35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35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35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35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35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35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35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35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35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35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35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35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35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35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35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35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35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35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35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35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35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35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35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35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35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35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35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35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35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35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35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35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35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35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35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35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35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35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35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35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35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35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35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35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35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35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35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35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35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35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35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35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35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35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35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35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35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35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35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35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35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35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35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35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35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35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35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35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35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35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35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35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35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35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35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35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35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35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35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35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35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35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35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35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35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35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35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35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35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35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35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35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35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35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35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35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35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35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35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35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35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35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35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35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35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35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35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35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35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35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35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35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35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35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35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35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35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35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35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35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35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35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35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35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35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35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35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35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35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35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35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35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35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35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35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35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35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35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35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35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35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35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35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35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35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35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35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35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35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35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35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35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35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35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35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35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35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35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35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35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35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35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35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35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35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35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35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35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35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35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35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35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35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35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35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35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35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35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35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35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35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35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35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35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35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35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35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35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35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35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35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35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35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35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35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35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35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35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35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35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35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35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35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35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35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35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35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35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35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35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35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35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35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35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35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35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35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35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35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35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35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35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35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35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35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35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35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35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35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35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35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35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35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35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35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35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35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35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35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35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35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35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35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35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35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35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35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35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35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35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35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35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35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35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35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35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35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35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35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35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35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35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35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35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35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35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35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35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35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35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35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35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35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35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35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35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35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35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35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35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35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35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35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35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35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35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35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35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35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35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35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35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35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35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35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35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35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35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35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35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35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35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35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35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35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35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35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35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35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35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35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35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35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35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35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35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35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35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35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35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35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35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35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35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35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35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35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35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35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35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35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35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35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35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35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35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35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35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35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35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35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35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35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35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35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35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35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35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35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35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35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35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35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35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35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35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35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35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35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35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35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35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35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35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35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35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35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35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35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35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35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35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35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35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35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35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35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35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35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35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35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35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35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35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35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35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35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35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35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35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35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35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35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35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35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35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35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35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35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35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35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35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35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35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35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35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35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35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35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35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35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35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35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35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35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35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35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35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35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35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35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35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35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35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35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35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35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35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35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35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35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35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35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35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35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35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35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35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35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35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35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35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35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35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35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35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35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35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35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35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35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35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35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35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35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35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35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35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35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35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35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35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35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35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35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35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35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35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35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35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35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35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35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35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35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35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35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35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35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35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35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35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35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35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35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35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35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35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35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35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35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35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35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35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35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35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35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35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35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35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35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35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35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35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35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35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35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35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35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35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35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35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35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35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35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35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35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35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35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35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35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35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35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35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35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35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35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35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35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35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35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35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35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35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35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35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35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35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35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35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35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35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35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35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35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35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35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35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35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35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35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35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35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35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35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35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35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35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35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35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35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35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35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35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35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35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35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35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35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35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35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35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35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35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35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35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35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35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35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35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35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35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35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35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35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35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35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35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35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35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35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35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35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35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35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35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35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35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35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35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35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35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35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35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35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35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35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35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35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35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35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35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35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35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35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35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35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35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35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35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35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35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35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35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35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35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35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35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35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35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35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35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35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35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35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35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35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35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35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35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35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35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35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35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35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35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35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35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35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35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35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35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35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35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35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35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35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35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35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35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35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35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35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35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35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35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35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35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35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35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35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35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35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35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35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35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35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35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35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35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35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35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35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35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35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35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35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35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35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35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35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35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35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35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35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35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35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35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35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35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35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35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35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35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35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35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35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35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35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35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35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35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35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35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35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35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35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35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35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35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35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35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35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35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35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35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35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35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35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35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35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35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35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35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35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35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35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35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35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35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35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35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35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35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35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35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35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35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35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35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35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35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35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35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35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35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35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35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35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35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35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35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35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35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35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35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35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35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35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35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35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35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35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35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35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35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35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35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35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35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35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35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35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35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35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35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35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35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35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35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35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35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35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35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35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35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35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35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35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35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35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35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35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35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35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35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35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35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35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35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35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35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35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35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35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35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35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35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35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35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35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35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35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35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35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35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35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35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35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35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35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35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35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35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35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35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35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35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35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35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35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35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35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35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35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35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35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35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35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35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35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35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35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35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35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35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35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35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35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35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35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35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35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35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35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35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35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35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35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35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35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35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35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35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35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35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35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35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35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35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35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35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35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35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35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35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35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35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35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35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35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35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35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35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35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35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35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35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35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35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35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35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35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35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35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35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35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35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35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35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35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35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35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35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35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35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35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35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35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35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35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35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35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35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35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35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35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35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35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35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35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35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35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35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35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35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35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35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35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35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35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35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35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35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35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35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35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35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35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35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35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35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35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35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35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35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35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35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35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35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35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35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35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35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35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35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35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35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35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35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35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35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35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35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35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35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35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35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35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35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35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35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35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35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35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35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35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35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35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35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35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35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35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35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35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35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35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35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35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35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35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35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35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35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35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35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35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35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35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35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35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35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35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35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35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35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35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35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35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35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35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35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35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35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35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35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35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35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35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35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35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35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35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35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35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35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35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35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35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35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35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35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35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35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35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35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35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35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35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35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35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35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35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35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35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35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35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35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35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35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35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35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35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35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35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35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35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35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35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35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35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35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35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35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35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35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35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35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35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35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35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35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35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35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35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35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35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35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35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35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35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35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35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35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35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35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35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35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35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35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35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35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35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35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35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35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35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35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35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35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35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35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35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35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35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35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35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35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35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35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35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35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35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35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35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35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35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35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35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35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35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35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35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35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35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35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35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35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35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35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35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35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35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35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35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35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35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35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35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35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35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35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35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35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35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35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35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35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35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35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35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35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35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35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35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35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35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35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35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35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35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35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35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35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35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35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35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35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35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35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35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35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35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35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35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35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35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35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35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35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35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35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35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35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35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35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35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35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35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35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35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35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35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35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35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35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35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35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35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35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35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35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35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35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35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35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35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35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35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35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35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35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35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35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35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35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35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35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35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35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35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35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35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35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35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35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35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35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35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35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35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35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35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35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35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35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35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35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35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35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35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35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35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35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35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35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35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35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35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35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35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35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35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35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35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35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35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35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35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35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35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35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35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35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35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35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35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35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35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35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35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35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35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35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35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35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35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35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35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35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35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35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35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35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35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35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35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35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35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35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35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35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35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35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35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35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35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35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35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35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35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35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35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35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35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35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35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35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35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35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35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35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35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35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35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35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35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35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35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35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35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35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35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35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35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35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35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35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35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35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35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35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35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35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35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35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35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35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35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35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35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35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35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35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35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35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35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35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35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35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35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35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35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35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35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35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35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35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35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35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35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35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35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35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35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35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35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35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35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35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35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35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35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35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35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35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35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35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35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35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35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35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35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35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35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35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35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35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35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35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35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35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35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35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35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35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35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35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35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35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35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35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35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35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35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35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35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35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35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35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35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35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35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35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35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35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35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35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35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35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35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35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35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35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35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35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35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35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35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35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35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35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35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35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35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35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35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35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35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35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35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35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35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35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35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35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35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35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35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35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35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35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35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35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35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35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35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35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35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35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35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35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35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35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35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35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35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35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35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35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35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35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35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35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35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35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35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35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35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35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35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35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35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35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35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35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35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35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35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35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35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35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35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35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35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35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35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35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35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35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35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35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35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35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35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35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35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35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35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35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35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35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35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35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35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35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35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35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35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35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35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35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35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35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35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35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35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35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35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35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35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35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35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35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35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35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35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35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35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35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35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35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35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35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35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35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35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35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35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35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35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35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35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35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35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35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35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35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35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35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35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35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35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35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35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35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35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35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35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35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35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35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35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35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35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35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35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35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35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35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35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35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35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35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35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35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35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35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35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35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35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35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35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35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35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35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35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35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35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35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35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35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35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35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35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35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35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35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35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35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35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35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35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35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35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35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35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35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35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35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35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35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35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35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35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35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35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35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35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35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35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35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35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35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35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35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35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35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35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35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35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35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35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35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35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35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35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35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35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35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35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35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35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35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35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35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35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35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35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35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35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35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35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35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35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35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35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35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35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35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35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35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35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35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35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35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35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35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35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35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35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35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35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35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35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35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35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35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35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35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35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35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35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35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35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35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35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35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35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35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35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35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35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35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35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35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35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35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35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35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35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35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35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35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35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35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35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35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35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35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35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35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35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35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35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35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35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35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35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35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35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35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35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35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35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35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35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35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35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35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35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35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35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35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35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35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35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35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35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35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35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35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35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35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35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35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35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35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35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35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35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35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35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35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35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35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35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35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35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35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35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35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35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35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35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35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35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35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35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35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35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35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35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35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35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35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35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35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35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35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35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35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35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35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35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35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35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35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35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35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35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35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35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35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35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35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35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35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35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35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35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35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35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35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35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35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35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35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35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35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35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35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35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35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35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35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35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35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35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35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35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35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35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35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35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35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35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35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35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35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35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35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35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35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35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35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35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35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35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35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35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35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35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35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35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35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35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35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35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35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35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35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35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35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35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35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35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35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35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35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35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35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35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35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35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35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35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35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35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35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35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35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35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35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35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35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35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35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35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35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35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35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35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35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35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35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35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35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35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35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35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35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35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35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35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35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35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35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35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35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35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35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35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35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35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35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35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35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35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35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35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35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35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35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35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35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35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35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35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35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35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35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35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35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35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35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35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35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35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35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35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35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35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35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35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35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35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35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35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35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35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35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35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35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35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35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35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35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35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35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35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35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35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35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35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35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35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35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35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35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35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35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35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35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35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35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35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35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35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35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35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35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35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35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35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35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35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35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35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35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35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35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35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35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35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35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35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35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35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35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35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35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35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35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35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35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35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35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35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35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35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35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35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35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35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35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35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35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35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35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35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35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35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35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35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35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35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35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35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35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35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35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35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35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35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35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35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35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35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35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35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35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35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35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35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35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35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35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35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35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35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35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35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35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35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35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35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35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35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35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35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35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35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35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35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35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35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35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35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35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35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35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35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35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35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35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35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35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35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35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35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35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35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35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35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35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35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35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35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35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35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35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35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35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35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35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35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35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35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35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35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35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35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35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35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35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35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35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35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35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35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35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35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35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35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35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35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35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35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35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35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35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35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35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35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35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35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35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35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35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35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35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35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35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35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35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35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35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35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35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35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35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35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35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35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35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35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35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35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35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35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35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35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35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35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35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35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35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35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35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35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35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35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35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35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35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35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35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35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35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35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35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35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35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35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35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35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35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35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35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35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35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35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35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35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35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35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35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35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35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35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35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35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35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35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35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35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35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35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35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35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35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35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35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35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35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35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35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35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35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35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35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35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35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35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35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35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35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35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35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35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35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35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35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35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35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35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35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35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35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35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35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35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35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35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35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35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35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35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35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35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35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35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35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35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35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35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35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35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35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35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35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35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35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35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35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35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35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35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35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35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35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35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35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35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35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35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35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35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35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35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35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35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35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35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35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35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35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35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35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35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35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35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35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35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35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35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35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35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35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35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35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35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35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35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35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35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35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35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35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35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35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35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35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35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35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35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35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35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35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35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35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35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35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35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35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35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35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35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35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35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35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35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35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35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35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35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35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35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35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35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35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35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35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35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35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35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35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35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35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35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35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35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35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35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35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35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35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35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35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35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35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35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35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35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35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35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35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35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35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35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35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35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35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35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35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35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35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35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35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35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35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35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35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35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35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35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35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35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35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35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35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35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35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35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35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35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35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35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35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35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35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35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35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35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35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35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35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35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35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35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35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35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35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35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35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35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35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35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35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35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35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35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35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35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35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35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35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35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35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35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35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35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35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35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35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35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35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35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35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35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35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35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35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35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35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35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35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35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35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35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35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35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35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35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35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35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35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35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35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35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35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35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35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35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35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35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35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35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35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35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35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35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35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35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35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35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35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35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35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35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35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35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35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35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35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35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35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35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35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35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35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35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35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35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35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35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35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35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35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35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35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35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35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35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35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35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35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35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35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35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35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35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35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35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35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35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35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35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35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35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35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35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35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35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35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35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35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35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35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35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35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35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35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35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35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35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35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35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35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35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35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35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35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35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35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35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35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35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35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35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35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35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35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35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35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35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35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35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35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35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35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35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35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35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35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35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35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35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35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35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35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35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35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35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35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35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35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35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35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35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35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35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35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35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35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35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35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35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35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35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35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35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35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35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35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35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35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35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35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35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35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35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35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35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35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35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35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35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35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35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35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35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35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35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35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35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35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35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35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35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35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35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35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35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35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35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35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35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35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35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35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35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35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35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35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35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35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35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35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35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35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35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35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35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35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35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35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35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35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35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35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35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35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35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35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35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35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35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35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35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35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35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35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35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35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35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35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35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35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35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35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35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35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35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35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35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35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35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35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35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35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35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35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35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35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35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35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35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35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35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35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35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35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35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35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35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35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35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35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35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35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35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35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35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35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35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35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35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35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35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35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35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35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35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35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35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35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35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35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35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35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35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35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35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35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35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35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35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35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35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35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35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35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35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35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35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35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35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35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35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35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35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35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35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35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35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35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35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35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35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35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35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35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35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35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35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35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35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35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35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35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35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35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35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35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35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35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35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35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35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35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35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35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35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35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35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35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35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35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35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35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35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35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35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35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35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35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35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35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35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35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35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35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35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35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35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35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35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35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35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35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35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35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35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35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35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35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35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35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35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35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35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35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35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35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35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35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35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35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35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35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35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35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35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35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35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35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35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35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35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35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35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35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35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35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35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35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35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35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35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35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35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35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35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35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35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35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35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35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35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35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35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35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35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35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35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35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35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35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35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35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35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35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35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35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35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35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35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35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35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35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35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35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35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35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35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35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35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35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35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35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35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35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35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35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35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35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35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35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35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35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35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35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35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35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35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35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35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35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35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35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35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35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35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35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35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35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35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35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35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35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35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35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35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35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35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35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35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35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35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35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35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35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35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35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35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35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35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35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35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35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35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35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35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35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35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35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35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35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35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35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35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35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35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35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35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35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35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35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35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35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35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35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35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35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35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35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35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35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35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35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35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35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35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35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35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35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35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35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35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35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35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35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35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35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35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35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35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35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35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35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35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35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35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35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35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35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35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35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35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35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35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35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35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35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35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35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35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35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35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35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35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35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35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35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35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35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35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35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35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35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35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35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35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35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35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35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35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35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35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35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35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35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35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35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35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35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35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35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35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35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35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35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35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35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35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35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35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35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35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35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35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35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35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35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35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35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35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35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35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35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35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35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35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35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35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35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35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35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35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35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35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35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35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35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35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35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35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35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35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35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35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35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35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35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35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35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35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35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35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35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35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35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35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35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35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35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35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35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35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35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35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35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35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35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35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35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35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35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35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35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35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35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35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35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35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35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35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35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35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35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35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35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35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35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35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35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35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35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35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35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35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35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35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35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35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35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35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35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35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35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35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35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35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35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35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35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35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35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35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35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35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35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35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35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35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35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35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35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35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35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35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35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35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35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35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35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35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35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35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35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35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35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35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35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35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35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35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35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35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35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35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35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35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35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35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35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35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35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35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35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35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35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35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35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35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35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35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35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35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35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35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35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35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35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35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35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35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35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35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35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35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35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35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35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35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35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35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35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35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35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35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35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35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35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35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35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35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35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35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35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35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35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35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35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35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35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35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35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35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35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35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35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35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35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35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35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35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35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35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35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35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35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35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35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35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35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35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35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35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35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35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35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35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35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35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35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35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35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35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35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35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35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35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35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35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35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35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35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35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35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35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35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35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35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35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35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35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35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35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35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35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35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35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35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35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35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35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35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35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35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35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35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35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35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35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35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35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35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35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35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35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35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35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35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35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35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35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35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35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35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35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35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35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35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35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35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35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35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35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35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35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35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35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35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35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35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35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35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35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35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35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35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35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35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35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35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35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35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35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35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35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35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35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35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35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35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35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35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35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35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35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35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35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35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35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35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35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35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35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35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35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35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35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35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35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35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35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35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35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35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35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35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35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35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35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35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35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35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35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35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35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35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35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35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35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35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35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35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35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35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35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35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35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35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35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35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35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35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35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35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35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35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35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35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35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35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35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35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35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35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35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35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35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35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35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35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35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35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35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35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35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35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35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35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35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35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35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35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35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35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35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35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35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35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35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35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35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35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35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35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35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35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35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35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35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35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35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35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35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35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35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35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35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35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35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35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35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35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35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35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35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35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35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35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35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35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35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35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35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35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35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35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35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35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35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35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35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35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35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35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35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35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35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35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35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35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35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35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35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35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35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35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35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35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35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35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35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35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35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35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35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35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35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35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35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35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35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35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35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35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35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35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35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35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35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35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35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35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35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35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35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35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35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35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35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35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35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35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35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35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35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35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35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35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35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35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35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35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35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35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35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35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35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35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35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35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35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35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35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35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35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35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35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35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35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35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35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35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35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35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35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35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35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35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35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35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35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35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35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35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35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35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35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35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35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35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35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35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35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35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35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35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35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35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35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35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35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35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35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35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35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35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35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35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35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35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35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35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35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35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35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35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35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35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35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35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35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35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35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35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35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35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35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35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35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35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35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35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35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35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35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35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35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35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35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35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35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35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35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35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35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35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35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35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35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35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35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35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35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35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35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35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35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35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35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35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35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35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35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35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35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35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35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35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35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35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35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35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35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35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35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35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35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35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35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35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35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35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35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35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35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35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35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35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35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35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35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35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35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35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35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35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35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35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35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35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35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35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35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35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35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35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35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35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35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35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35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35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35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35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35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35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35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35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35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35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35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35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35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35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35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35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35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35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35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35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35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35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35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35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35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35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35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35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35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35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35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35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35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35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35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35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35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35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35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35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35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35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35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35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35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35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35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35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35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35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35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35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35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35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35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35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35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35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35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35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35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35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35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35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35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35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35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35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35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35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35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35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35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35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35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35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35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35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35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35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35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35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35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35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35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35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35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35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35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35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35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35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35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35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35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35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35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35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35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35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35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35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35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35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35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35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35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35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35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35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35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35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35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35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35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35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35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35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35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35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35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35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35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35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35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35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35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35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35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35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35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35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35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35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35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35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35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35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35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35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35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35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35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35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35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35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35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35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35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35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35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35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35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35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35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35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35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35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35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35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35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35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35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35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35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35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35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35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35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35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35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35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35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35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35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35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35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35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35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35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35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35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35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35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35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35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35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35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35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35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35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35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35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35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35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35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35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35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35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35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35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35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35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35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35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35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35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35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35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35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35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35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35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35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35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35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35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35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35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35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35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35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35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35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35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35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35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35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35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35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35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35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35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35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35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35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35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35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35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35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35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35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35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35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35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35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35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35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35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35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35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35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35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35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35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35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35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35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35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35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35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35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35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35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35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35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35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35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35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35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35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35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35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35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35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35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35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35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35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35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35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35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35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35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35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35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35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35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35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35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35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35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35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35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35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35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35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35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35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35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35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35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35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35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35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35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35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35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35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35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35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35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35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35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35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35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35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35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35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35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35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35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35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35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35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35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35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35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35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35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35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35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35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35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35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35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35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35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35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35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35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35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35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35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35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35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35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35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35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35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35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35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35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35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35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35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35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35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35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35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35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35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35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35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35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35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35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35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35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35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35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35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35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35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35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35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35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35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35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35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35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35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35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35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35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35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35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35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35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35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35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35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35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35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35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35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35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35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35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35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35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35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35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35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35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35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35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35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35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35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35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35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35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35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35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35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35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35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35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35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35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35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35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35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35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35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35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35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35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35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35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35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35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35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35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35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35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35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35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35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35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35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35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35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35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35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35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35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35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35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35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35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35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35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35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35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35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35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35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35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35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35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35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35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35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35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35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35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35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35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35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35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35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35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35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35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35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35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35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35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35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35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35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35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35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35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35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35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35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35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35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35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35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35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35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35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35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35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35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35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35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35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35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35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35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35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35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35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35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35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35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35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35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35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35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35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35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35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35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35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35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35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35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35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35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35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35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35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35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35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35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35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35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35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35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35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35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35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35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35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35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35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35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35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35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35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35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35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35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35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35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35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35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35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35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35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35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35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35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35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35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35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35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35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35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35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35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35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35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35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35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35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35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35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35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35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35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35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35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35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35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35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35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35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35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35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35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35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35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35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35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35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35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35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35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35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35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35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35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35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35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35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35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35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35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35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35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35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35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35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35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35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35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35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35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35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35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35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35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35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35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35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35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35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35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35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35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35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35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35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35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35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35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35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35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35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35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35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35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35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35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35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35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35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35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35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35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35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35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35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35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35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35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35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35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35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35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35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35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35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35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35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35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35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35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35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35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35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35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35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35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35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35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35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35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35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35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35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35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35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35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35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35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35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35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35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35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35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35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35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35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35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35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35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35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35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35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35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35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35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35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35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35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35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35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35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35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35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35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35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35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35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35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35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35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35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35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35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35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35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35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35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35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35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35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35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35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35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35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35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35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35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35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35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35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35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35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35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35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35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35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35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35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35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35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35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35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35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35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35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35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35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35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35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35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35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35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35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35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35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35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35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35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35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35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35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35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35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35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35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35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35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35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35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35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35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35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35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35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35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35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35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35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35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35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35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35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35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35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35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35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35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35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35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35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35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35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35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35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35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35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35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35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35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35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35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35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35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35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35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35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35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35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35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35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35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35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35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35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35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35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35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35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35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35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35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35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35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35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35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35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35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35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35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35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35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35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35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35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35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35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35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35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35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35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35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35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35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35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35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35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35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35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35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35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35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35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35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35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35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35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35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35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35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35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35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35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35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35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35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35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35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35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35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35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35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35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35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35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35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35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35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35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35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35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35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35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35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35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35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35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35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35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35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35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35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35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35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35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35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35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35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35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35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35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35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35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35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35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35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35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35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35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35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35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35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35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35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35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35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35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35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35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35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35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35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35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35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35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35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35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35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35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35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35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35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35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35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35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35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35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35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35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35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35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35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35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35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35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35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35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35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35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35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35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35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35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35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35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35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35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35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35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35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35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35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35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35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35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35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35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35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35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35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35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35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35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35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35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35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35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35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35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35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35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35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35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35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35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35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35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35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35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35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35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35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35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35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35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35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35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35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35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35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35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35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35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35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35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35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35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35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35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35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35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35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35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35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35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35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35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35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35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35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35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35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35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35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35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35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35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35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35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35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35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35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35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35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35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35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35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35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35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35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35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35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35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35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35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35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35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35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35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35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35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35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35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35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35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35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35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35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35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35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35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35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35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35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35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35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35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35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35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35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35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35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35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35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35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35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35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35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35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35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35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35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35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35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35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35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35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35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35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35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35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35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35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35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35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35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35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35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35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35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35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35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35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35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35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35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35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35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35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35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35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35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35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35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35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35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35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35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35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35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35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35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35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35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35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35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35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35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35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35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35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35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35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35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35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35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35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35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35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35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35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35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35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35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35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35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35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35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35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35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35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35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35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35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35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35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35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35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35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35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35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35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35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35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35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35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35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35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35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35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35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35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35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35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35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35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35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35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35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35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35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35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35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35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35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35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35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35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35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35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35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35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35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35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35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35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35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35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35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35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35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35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35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35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35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35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35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35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35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35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35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35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35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35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35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35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35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35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35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35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35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35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35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35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35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35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35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35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35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35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35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35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35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35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35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35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35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35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35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35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35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35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35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35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35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35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35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35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35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35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35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35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35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35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35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35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35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35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35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35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35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35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35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35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35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35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35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35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35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35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35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35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35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35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35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35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35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35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35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35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35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35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35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35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35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35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35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35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35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35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35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35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35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35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35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35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35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35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35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35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35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35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35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35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35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35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35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35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35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35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35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35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35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35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35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35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35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35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35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35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35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35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35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35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35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35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35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35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35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35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35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35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35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35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35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35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35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35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35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35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35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35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35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35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35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35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35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35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35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35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35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35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35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35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35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35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35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35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35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35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35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35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35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35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35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35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35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35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35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35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35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35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35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35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35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35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35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35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35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35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35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35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35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35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35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35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35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35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35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35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35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35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35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35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35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35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35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35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35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35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35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35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35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35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35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35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35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35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35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35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35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35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35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35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35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35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35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35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35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35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35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35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35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35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35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35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35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35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35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35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35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35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35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35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35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35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35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35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35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35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35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35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35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35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35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35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35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35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35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35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35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35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35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35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35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35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35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35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35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35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35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35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35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35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35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35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35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35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35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35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35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35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35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35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35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35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35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35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35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35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35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35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35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35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35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35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35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35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35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35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35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35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35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35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35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35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35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35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35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35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35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35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35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35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35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35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35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35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35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35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35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35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35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35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35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35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35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35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35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35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35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35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35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35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35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35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35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35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35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35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35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35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35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35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35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35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35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35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35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35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35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35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35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35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35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35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35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35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35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35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35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35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35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35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35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35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35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35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35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35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35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35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35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35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35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35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35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35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35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35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35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35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35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35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35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35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35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35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35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35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35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35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35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35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35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35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35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35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35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35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35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35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35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35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35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35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35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35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35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35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35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35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35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35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35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35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35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35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35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35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35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35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35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35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35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35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35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35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35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35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35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35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35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35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35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35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35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35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35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35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35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35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35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35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35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35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35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35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35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35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35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35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35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35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35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35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35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35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35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35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35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35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35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35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35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35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35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35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35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35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35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35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35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35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35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35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35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35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35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35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35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35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35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35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35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35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35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35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35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35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35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35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35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35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35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35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35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35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35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35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35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35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35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35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35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35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35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35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35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35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35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35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35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35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35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35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35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35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35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35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35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35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35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35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35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35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35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35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35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35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35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35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35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35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35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35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35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35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35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35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35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35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35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35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35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35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35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35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35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35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35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35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35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35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35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35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35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35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35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35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35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35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35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35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35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35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35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35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35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35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35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35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35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35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35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35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35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35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35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35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35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35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35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35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35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35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35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35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35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35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35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35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35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35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35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35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35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35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35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35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35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35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35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35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35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35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35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35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35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35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35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35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35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35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35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35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35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35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35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35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35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35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35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35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35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35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35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35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35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35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35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35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35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35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35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35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35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35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35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35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35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35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35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35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35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35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35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35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35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35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35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35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35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35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35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35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35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35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35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35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35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35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35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35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35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35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35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35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35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35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35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35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35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35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35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35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35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35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35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35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35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35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35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35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35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35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35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35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35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35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35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35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35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35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35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35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35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35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35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35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35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35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35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35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35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35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35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35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35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35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35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35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35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35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35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35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35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35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35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35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35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35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35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35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35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35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35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35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35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35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35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35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35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35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35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35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35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35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35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35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35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35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35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35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35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35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35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35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35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35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35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35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35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35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35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35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35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35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35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35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35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35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35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35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35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35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35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35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35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35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35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35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35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35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35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35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35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35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35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35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35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35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35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35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35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35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35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35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35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35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35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35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35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35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35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35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35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35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35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35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35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35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35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35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35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35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35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35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35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35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35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35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35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35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35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35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35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35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35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35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35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35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35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35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35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35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35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35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35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35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35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35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35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35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35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35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35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35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35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35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35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35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35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35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35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35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35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35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35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35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35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35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35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35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35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35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35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35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35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35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35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35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35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35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35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35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35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35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35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35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35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35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35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35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35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35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35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35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35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35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35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35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35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35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35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35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35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35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35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35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35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35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35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35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35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35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35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35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35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35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35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35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35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35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35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35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35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35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35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35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35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35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35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35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35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35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35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35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35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35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35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35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35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35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35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35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35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35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35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35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35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35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35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35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35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35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35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35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35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35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35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35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35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35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35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35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35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35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35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35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35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35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35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35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35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35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35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35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35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35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35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35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35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35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35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35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35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35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35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35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35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35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35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35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35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35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35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35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35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35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35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35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35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35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35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35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35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35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35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35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35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35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35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35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35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35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35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35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35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35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35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35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35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35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35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35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35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35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35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35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35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35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35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35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35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35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35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35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35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35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35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35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35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35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35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35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35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35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35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35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35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35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35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35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35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35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35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35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35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35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35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35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35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35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35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35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35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35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35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35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35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35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35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35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35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35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35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35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35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35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35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35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35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35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35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35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35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35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35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35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35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35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35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35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35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35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35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35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35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35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35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35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35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35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35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35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35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35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35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35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35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35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35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35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35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35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35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35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35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35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35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35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35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35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35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35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35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35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35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35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35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35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35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35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35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35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35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35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35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35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35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35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35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35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35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35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35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35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35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35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35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35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35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35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35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35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35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35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35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35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35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35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35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35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35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35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35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35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35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35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35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35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35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35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35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35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35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35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35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35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35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35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35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35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35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35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35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35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35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35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35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35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35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35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35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35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35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35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35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35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35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35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35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35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35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35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35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35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35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35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35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35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35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35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35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35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35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35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35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35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35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35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35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35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35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35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35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35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35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35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35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35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35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35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35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35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35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35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35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35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35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35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35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35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35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35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35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35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35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35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35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35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35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35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35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35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35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35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35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35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35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35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35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35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35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35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35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35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35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35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35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35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35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35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35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35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35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35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35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35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35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35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35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35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35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35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35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35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35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35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35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35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35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35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35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35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35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35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35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35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35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35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35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35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35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35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35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35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35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35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35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35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35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35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35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35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35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35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35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35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35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35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35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35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35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35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35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35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35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35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35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35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35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35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35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35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35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35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35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35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35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35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35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35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35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35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35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35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35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35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35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35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35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35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35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35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35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35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35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35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35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35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35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35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35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35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35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35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35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35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35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35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35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35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35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35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35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35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35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35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35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35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35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35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35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35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35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35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35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35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35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35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35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35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35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35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35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35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35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35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35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35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35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35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35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35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35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35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35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35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35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35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35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35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35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35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35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35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35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35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35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35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35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35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35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35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35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35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35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35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35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35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35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35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35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35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35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35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35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35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35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35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35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35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35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35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35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35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35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35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35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35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35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35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35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35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35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35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35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35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35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35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35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35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35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35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35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35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35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35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35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35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35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35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35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35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35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35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35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35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35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35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35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35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35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35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35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35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35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35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35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35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35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35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35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35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35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35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35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35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35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35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35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35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35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35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35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35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35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35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35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35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35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35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35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35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35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35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35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35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35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35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35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35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35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35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35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35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35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35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35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35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35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35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35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35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35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35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35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35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35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35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35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35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35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35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35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35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35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35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35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35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35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35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35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35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35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35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35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35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35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35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35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35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35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35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35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35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35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35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35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35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35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35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35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35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35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35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35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35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35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35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35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35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35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35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35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35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35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35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35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35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35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35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35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35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35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35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35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35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35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35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35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35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35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35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35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35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35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35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35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35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35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35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35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35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35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35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35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35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35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35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35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35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35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35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35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35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35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35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35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35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35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35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35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35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35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35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35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35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35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35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35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35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35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35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35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35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35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35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35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35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35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35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35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35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35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35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35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35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35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35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35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35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35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35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35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35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35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35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35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35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35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35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35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35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35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35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35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35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35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35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35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35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35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35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35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35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35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35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35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35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35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35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35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35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35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35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35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35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35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35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35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35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35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35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35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35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35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35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35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35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35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35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35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35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35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35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35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35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35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35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35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35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35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35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35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35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35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35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35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35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35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35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35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35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35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35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35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35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35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35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35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35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35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35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35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35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35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35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35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35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35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35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35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35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35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35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35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35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35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35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35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35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35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35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35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35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35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35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35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35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35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35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35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35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35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35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35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35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35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35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35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35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35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35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35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35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35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35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35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35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35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35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35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35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35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35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35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35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35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35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35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35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35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35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35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35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35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35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35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35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35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35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35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35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35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35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35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35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35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35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35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35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35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35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35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35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35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35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35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35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35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35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35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35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35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35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35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35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35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35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35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35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35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35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35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35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35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35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35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35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35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35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35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35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35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35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35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35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35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35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35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35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35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35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35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35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35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35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35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35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35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35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35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35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35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35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35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35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35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35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35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35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35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35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35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35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35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35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35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35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35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35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35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35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35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35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35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35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35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35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35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35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35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35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35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35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35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35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35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35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35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35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35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35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35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35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35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35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35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35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35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35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35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35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35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35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35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35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35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35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35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35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35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35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35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35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35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35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35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35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35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35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35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35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35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35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35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35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35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35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35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35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35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35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35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35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35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35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35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35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35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35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35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35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35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35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35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35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35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35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35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35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35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35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35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35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35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35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35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35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35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35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35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35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35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35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35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35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35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35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35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35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35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35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35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35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35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35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35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35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35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35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35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35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35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35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35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35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35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35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35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35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35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35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35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35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35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35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35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35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35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35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35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35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35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35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35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35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35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35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35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35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35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35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35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35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35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35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35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35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35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35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35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35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35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35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35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35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35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35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35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35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35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35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35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35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35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35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35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35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35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35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35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35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35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35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35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35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35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35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35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35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35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35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35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35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35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35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35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35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35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35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35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35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35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35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35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35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35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35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35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35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35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35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35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35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35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35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35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35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35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35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35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35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35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35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35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35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35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35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35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35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35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35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35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35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35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35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35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35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35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35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35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35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35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35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35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35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35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35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35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35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35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35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35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35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35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35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35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35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35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35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35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35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35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35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35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35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35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35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35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35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35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35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35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35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35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35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35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35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35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35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35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35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35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35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35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35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35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35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35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35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35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35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35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35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35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35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35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35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35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35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35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35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35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35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35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35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35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35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35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35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35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35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35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35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35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35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35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35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35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35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35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35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35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35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35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35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35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35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35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35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35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35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35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35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35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35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35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35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35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35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35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35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35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35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35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35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35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35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35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35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35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35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35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35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35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35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35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35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35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35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35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35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35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35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35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35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35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35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35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35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35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35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35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35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35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35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35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35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35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35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35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35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35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35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35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35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35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35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35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35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35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35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35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35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35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35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35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35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35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35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35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35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35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35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35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35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35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35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35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35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35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35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35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35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35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35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35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35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35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35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35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35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35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35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35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35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35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35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35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35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35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35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35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35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35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35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35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35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35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35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35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35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35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35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35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35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35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35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35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35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35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35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35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35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35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35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35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35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35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35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35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35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35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35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35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35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35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35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35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35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35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35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35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35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35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35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35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35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35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35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35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35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35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35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35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35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35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35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35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35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35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35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35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35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35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35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35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35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35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35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35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35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35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35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35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35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35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35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35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35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35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35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35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35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35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35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35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35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35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35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35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35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35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35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35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35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35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35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35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35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35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35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35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35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35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35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35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35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35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35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35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35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35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35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35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35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35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35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35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35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35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35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35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35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35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35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35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35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35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35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35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35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35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35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35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35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35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35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35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35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35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35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35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35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35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35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35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35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35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35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35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35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35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35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35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35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35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35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35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35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35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35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35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35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35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35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35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35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35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35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35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35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35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35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35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35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35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35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35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35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35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35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35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35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35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35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35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35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35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35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35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35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35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35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35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35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35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35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35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35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35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35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35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35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35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35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35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35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35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35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35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35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35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35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35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35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35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35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35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35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35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35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35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35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35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35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35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35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35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35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35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35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35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35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35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35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35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35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35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35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35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35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35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35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35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35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35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35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35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35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35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35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35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35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35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35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35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35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35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35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35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35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35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35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35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35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35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35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35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35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35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35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35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35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35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35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35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35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35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35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35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35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35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35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35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35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35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35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35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35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35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35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35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35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35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35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35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35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35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35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35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35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35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35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35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35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35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35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35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35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35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35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35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35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35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35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35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35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35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35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35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35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35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35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35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35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35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35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35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35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35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35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35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35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35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35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35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35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35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35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35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35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35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35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35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35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35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35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35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35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35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35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35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35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35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35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35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35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35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35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35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35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35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35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35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35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35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35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35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35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35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35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35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35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35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35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35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35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35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35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35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35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35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35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35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35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35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35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35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35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35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35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35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35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35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35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35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35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35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35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35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35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35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35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35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35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35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35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35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35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35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35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35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35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35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35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35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35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35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35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35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35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35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35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35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35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35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35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35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35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35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35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35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35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35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35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35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35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35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35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35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35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35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35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35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35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35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35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35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35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35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35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35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35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35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35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35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35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35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35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35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35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35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35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35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35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35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35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35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35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35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35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35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35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35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35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35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35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35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35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35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35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35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35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35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35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35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35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35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35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35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35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35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35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35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35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35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35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35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35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35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35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35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35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35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35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35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35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35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35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35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35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35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35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35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35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35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35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35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35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35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35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35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35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35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35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35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35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35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35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35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35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35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35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35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35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35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35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35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35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35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35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35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35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35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35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35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35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35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35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35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35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35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35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35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35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35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35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35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35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35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35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35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35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35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35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35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35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35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35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35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35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35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35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35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35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35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35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35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35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35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35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35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35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35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35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35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35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35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35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35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35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35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35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35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35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35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35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35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35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35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35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35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35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35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35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35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35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35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35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35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35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35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35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35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35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35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35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35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35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35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35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35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35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35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35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35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35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35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35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35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35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35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35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35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35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35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35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35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35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35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35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35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35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35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35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35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35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35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35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35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35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35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35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35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35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35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35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35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35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35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35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35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35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35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35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35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35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35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35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35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35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35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35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35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35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35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35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35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35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35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35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35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35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35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35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35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35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35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35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35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35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35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35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35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35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35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35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35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35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35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35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35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35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35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35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35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35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35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35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35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35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35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35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35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35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35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35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35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35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35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35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35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35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35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35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35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35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35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35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35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35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35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35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35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35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35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35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35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35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35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35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35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35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35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35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35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35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35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35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35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35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35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35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35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35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35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35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35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35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35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35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35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35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35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35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35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35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35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35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35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35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35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35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35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35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35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35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35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35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35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35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35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35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35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35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35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35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35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35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35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35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35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35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35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35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35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35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35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35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35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35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35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35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35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35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35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35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35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35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35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35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35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35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35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35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35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35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35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35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35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35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35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35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35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35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35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35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35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35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35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35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35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35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35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35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35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35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35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35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35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35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35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35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35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35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35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35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35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35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35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35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35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35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35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35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35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35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35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35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35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35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35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35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35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35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35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35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35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35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35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35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35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35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35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35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35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35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35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35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35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35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35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35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35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35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35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35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35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35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35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35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35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35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35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35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35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35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35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35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35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35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35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35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35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35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35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35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35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35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35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35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35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35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35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35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35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35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35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35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35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35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35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35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35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35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35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35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35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35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35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35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35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35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35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35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35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35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35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35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35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35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35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35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35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35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35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35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35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35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35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35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35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35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35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35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35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35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35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35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35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35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35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35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35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35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35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35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35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35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35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35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35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35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35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35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35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35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35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35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35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35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35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35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35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35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35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35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35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35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35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35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35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35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35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35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35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35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35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35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35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35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35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35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35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35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35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35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35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35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35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35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35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35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35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35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35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35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35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35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35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35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35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35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35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35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35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35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35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35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35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35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35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35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35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35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35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35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35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35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35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35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35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35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35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35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35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35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35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35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35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35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35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35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35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35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35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35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35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35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35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35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35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35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35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35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35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35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35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35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35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35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35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35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35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35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35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35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35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35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35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35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35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35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35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35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35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35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35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35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35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35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35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35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35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35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35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35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35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35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35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35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35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35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35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35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35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35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35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35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35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35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35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35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35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35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35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35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35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35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35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35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35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35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35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35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35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35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35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35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35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35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35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35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35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35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35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35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35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35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35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35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35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35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35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35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35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35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35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35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35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35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35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35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35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35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35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35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35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35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35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35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35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35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35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35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35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35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35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35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35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35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35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35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35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35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35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35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35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35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35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35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35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35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35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35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35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35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35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35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35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35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35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35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35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35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35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35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35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35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35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35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35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35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35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35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35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35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35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35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35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35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35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35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35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35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35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35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35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35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35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35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35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35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35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35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35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35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35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35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35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35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35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35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35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35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35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35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35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35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35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35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35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35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35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35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35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35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35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35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35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35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35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35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35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35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35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35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35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35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35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35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35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35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35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35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35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35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35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35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35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35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35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35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35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35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35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35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35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35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35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35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35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35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35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35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35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35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35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35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35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35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35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35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35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35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35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35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35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35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35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35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35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35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35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35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35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35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35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35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35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35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35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35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35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35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35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35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35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35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35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35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35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35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35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35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35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35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35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35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35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35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35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35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35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35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35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35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35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35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35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35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35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35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35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35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35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35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35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35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35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35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35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35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35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35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35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35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35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35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35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35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35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35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35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35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35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35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35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35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35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35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35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35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35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35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35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35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35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35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35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35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35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35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35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35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35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35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35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35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35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35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35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35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35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35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35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35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35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35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35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35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35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35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35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35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35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35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35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35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35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35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35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35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35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35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35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35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35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35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35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35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35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35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35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35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35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35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35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35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35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35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35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35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35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35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35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35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35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35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35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35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35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35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35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35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35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35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35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35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35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35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35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35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35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35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35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35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35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35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35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35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35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35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35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35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35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35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35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35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35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35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35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35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35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35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35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35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35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35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35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35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35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35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35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35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35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35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35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35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35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35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35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35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35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35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35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35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35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35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35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35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35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35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35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35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35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35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35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35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35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35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35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35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35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35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35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35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35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35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35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35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35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35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35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35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35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35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35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35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35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35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35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35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35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35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35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35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35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35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35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35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35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35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35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35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35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35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35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35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35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35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35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35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35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35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35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35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35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35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35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35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35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35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35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35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35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35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35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35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35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35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35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35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35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35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35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35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35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35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35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35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35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35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35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35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35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35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35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35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35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35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35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35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35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35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35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35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35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35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35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35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35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35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35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35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35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35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35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35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35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35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35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35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35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35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35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35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35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35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35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35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35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35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35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35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35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35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35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35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35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35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35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35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35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35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35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35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35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35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35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35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35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35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35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35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35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35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35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35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35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35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35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35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35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35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35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35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35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35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35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35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35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35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35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35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35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35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35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35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35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35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35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35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35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35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35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35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35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35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35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35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35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35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35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35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35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35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35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35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35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35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35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35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35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35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35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35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35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35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35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35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35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35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35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35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35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35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35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35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35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35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35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35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35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35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35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35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35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35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35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35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35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35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35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35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35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35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35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35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35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35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35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35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35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35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35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35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35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35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35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35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35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35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35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35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35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35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35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35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35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35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35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35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35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35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35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35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35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35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35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35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35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35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35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35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35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35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35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35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35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35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35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35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35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35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35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35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35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35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35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35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35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35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35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35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35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35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35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35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35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35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35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35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35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35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35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35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35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35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35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35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35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35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35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35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35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35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35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35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35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35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35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35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35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35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35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35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35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35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35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35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35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35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35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35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35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35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35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35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35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35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35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35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35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35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35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35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35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35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35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35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35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35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35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35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35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35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35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35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35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35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35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35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35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35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35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35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35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35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35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35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35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35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35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35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35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35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35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35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35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35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35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35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35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35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35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35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35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35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35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35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35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35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35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35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35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35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35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35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35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35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35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35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35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35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35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35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35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35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35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35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35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35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35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35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35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35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35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35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35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35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35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35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35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35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35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35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35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35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35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35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35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35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35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35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35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35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35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35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35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35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35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35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35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35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35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35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35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35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35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35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35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35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35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35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35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35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35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35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35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35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35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35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35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35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35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35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35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35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35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35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35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35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35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35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35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35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35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35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35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35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35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35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35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35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35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35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35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35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35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35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35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35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35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35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35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35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35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35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35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35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35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35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35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35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35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35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35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35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35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35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35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35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35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35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35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35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35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35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35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35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35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35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35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35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35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35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35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35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35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35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35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35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35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35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35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35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35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35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35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35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35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35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35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35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35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35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35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35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35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35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35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35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35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35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35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35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35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35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35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35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35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35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35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35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35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35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35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35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35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35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35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35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35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35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35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35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35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35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35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35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35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35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35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35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35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35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35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35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35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35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35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35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35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35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35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35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35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35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35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35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35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35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35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35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35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35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35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35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35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35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35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35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35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35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35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35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35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35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35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35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35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35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35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35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35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35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35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35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35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35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35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35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35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35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35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35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35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35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35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35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35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35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35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35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35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35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35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35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35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35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35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35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35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35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35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35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35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35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35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35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35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35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35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35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35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35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35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35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35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35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35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35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35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35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35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35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35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35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35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35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35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35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35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35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35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35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35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35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35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35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35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35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35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35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35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35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35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35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35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35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35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35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35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35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35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35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35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35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35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35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35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35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35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35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35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35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35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35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35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35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35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35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35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35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35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35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35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35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35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35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35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35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35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35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35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35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35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35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35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35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35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35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35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35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35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35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35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35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35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35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35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35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35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35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35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35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35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35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35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35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35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35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35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35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35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35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35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35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35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35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35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35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35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35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35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35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35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35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35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35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35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35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35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35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35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35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35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35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35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35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35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35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35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35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35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35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35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35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35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35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35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35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35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35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35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35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35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35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35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35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35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35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35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35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35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35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35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35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35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35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35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35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35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35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35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35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35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35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35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35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35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35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35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35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35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35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35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35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35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35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35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35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35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35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35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35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35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35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35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35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35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35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35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35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35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35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35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35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35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35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35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35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35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35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35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35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35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35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35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35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35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35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35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35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35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35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35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35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35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35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35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35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35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35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35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35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35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35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35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35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35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35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35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35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35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35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35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35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35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35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35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35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35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35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35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35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35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35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35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35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35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35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35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35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35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35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35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35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35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35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35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35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35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35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35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35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35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35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35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35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35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35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35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35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35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35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35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35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35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35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35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35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35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35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35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35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35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35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35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35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35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35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35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35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35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35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35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35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35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35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35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35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35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35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35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35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35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35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35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35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35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35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35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35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35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35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35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35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35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35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35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35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35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35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35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35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35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35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35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35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35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35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35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35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35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35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35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35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35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35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35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35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35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35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35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35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35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35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35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35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35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35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35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35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35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35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35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35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35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35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35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35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35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35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35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35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35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35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35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35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35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35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35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35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35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35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35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35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35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35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35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35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35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35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35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35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35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35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35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35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35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35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35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35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35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35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35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35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35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35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35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35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35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35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35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35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35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35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35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35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35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35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35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35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35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35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35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35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35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35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35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35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35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35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35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35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35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35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35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35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35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35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35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35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35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35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35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35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35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35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35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35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35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35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35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35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35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35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35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35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35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35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35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35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35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35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35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35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35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35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35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35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35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35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35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35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35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35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35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35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35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35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35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35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35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35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35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35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35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35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35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35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35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35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35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35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35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35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35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35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35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35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35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35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35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35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35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35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35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35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35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35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35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35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35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35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35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35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35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35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35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35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35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35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35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35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35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35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35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35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35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35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35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35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35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35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35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35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35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35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35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35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35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35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35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35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35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35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35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35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35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35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35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35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35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35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35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35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35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35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35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35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35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35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35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35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35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35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35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35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35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35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35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35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35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35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35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35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35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35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35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35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35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35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35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35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35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35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35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35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35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35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35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35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35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35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35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35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35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35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35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35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35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35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35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35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35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35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35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35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35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35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35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35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35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35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35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35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35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35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35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35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35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35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35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35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35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35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35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35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35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35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35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35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35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35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35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35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35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35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35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35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35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35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35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35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35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35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35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35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35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35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35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35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35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35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35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35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35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35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35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35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35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35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35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35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35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35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35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35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35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35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35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35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35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35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35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35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35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35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35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35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35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35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35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35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35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35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35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35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35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35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35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35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35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35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35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35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35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35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35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35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35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35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35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35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35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35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35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35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35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35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35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35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35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35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35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35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35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35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35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35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35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35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35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35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35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35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35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35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35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35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35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35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35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35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35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35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35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35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35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35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35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35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35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35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35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35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35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35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35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35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35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35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35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35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35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35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35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35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35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35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35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35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35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35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35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35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35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35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35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35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35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35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35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35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35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35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35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35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35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35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35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35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35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35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35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35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35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35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35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35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35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35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35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35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35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35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35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35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35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35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35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35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35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35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35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35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35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35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35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35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35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35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35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35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35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35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35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35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35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35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35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35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35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35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35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35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35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35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35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35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35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35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35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35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35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35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35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35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35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35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35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35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35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35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35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35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35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35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35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35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35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35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35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35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35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35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35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35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35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35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35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35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35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35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35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35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35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35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35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35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35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35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35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35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35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35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35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35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35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35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35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35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35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35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35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35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35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35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35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35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35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35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35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35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35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35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35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35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35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35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35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35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35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35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35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35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35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35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35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35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35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35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35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35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35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35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35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35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35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35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35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35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35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35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35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35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35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35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35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35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35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35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35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35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35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35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35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35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35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35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35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35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35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35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35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35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35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35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35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35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35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35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35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35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35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35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35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35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35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35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35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35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35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35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35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35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35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35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35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35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35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35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35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35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35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35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35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35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35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35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35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35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35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35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35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35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35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35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35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35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35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35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35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35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35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35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35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35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35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35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35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35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35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35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35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35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35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35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35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35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35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35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35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35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35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35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35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35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35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35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35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35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35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35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35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35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35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35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35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35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35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35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35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35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35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35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35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35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35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35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35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35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35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35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35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35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35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35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35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35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35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35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35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35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35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35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35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35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35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35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35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35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35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35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35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35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35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35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35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35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35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35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35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35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35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35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35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35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35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35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35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35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35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35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35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35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35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35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35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35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35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35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35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35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35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35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35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35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35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35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35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35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35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35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35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35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35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35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35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35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35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35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35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35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35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35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35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35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35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35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35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35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35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35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35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35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35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35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35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35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35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35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35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35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35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35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35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35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35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35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35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35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35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35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35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35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35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35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35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35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35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35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35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35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35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35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35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35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35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35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35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35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35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35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35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35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35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35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35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35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35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35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35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35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35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35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35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35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35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35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35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35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35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35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35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35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35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35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35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35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35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35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35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35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35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35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35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35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35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35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35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35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35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35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35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35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35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35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35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35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35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35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35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35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35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35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35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35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35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35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35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35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35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35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35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35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35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35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35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35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35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35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35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35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35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35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35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35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35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35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35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35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35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35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35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35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35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35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35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35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35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35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35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35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35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35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35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35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35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35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35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35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35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35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35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35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35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35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35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35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35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35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35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35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35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35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35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35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35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35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35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35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35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35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35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35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35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35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35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35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35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35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35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35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35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35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35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35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35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35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35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35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35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35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35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35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35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35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35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35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35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35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35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35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35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35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35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35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35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35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35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35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35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35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35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35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35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35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35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35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35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35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35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35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35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35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35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35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35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35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35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35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35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35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35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35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35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35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35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35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35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35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35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35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35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35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35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35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35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35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35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35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35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35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35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35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35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35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35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35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35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35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35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35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35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35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35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35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35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35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35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35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35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35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35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35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35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35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35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35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35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35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35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35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35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35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35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35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35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35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35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35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35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35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35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35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35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35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35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35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35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35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35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35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35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35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35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35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35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35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35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35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35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35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35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35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35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35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35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35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35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35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35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35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35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35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35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35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35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35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35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35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35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35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35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35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35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35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35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35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35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35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35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35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35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35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35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35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35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35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35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35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35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35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35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35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</sheetData>
  <mergeCells count="34">
    <mergeCell ref="U4:U7"/>
    <mergeCell ref="F5:F6"/>
    <mergeCell ref="G5:G6"/>
    <mergeCell ref="H5:H6"/>
    <mergeCell ref="I5:I6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B12:C12"/>
    <mergeCell ref="J5:J6"/>
    <mergeCell ref="K5:K6"/>
    <mergeCell ref="L5:L6"/>
    <mergeCell ref="M5:M6"/>
    <mergeCell ref="B10:C10"/>
    <mergeCell ref="B11:C11"/>
    <mergeCell ref="A29:U29"/>
    <mergeCell ref="B13:C13"/>
    <mergeCell ref="B14:C14"/>
    <mergeCell ref="A15:U15"/>
    <mergeCell ref="B17:C17"/>
    <mergeCell ref="B18:C18"/>
    <mergeCell ref="B19:C19"/>
    <mergeCell ref="B20:C20"/>
    <mergeCell ref="B21:C21"/>
    <mergeCell ref="B22:C22"/>
    <mergeCell ref="B23:C23"/>
    <mergeCell ref="B24:C24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47" orientation="landscape" r:id="rId1"/>
  <headerFooter>
    <oddHeader>&amp;C&amp;"Arial Black"&amp;15&amp;KFFD700Classificação: Restrita&amp;1#_x000D_&amp;"Calibri"&amp;11&amp;K000000</oddHeader>
    <oddFooter>&amp;C&amp;"Calibri"&amp;11&amp;K000000_x000D_&amp;1#&amp;"Arial Black"&amp;10&amp;KFFD700Companhia do Metrô - Documento Classificado como RESTRITO.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09 Portal da Transparencia</vt:lpstr>
      <vt:lpstr>'09 Portal da Transparencia'!Area_de_impressao</vt:lpstr>
      <vt:lpstr>'09 Portal da Transparencia'!Print_Area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Rodrigues Cândido</dc:creator>
  <cp:lastModifiedBy>Metro</cp:lastModifiedBy>
  <cp:lastPrinted>2021-10-20T19:50:15Z</cp:lastPrinted>
  <dcterms:created xsi:type="dcterms:W3CDTF">2021-09-13T16:48:57Z</dcterms:created>
  <dcterms:modified xsi:type="dcterms:W3CDTF">2021-10-25T19:10:23Z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2021-10-25T19:10:22Z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b1a8e2eb-82c2-499a-b67e-6fb9ac18c9ac</vt:lpwstr>
  </property>
  <property fmtid="{D5CDD505-2E9C-101B-9397-08002B2CF9AE}" pid="8" name="MSIP_Label_a6be9125-1e38-4d76-aa4b-f28b433237df_ContentBits">
    <vt:lpwstr>3</vt:lpwstr>
  </property>
</Properties>
</file>